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6" activeTab="0"/>
  </bookViews>
  <sheets>
    <sheet name="扶贫统筹收入台账" sheetId="1" r:id="rId1"/>
  </sheets>
  <definedNames>
    <definedName name="_xlnm.Print_Area" localSheetId="0">'扶贫统筹收入台账'!$A$1:$M$39</definedName>
    <definedName name="_xlnm.Print_Titles" localSheetId="0">'扶贫统筹收入台账'!$1:$4</definedName>
  </definedNames>
  <calcPr fullCalcOnLoad="1"/>
</workbook>
</file>

<file path=xl/sharedStrings.xml><?xml version="1.0" encoding="utf-8"?>
<sst xmlns="http://schemas.openxmlformats.org/spreadsheetml/2006/main" count="98" uniqueCount="58">
  <si>
    <r>
      <t>附表一：</t>
    </r>
    <r>
      <rPr>
        <sz val="20"/>
        <color indexed="8"/>
        <rFont val="黑体"/>
        <family val="3"/>
      </rPr>
      <t xml:space="preserve">                           舞阳县2020年统筹整合财政涉农资金收入台账</t>
    </r>
  </si>
  <si>
    <t>制表：舞阳县财政局</t>
  </si>
  <si>
    <t>单位：万元</t>
  </si>
  <si>
    <t>序号</t>
  </si>
  <si>
    <t>报送单位</t>
  </si>
  <si>
    <t>收文日期</t>
  </si>
  <si>
    <t>文号</t>
  </si>
  <si>
    <t>原下达文件名称</t>
  </si>
  <si>
    <t xml:space="preserve">金额 </t>
  </si>
  <si>
    <t>资金来源</t>
  </si>
  <si>
    <t>收入科目</t>
  </si>
  <si>
    <t>资金范围</t>
  </si>
  <si>
    <t>备注</t>
  </si>
  <si>
    <t>中央</t>
  </si>
  <si>
    <t>省</t>
  </si>
  <si>
    <t>市</t>
  </si>
  <si>
    <t>县</t>
  </si>
  <si>
    <t>总                计</t>
  </si>
  <si>
    <t>一、2019年当年统筹整合资金合计</t>
  </si>
  <si>
    <t>扶贫办</t>
  </si>
  <si>
    <t>2019.12.30</t>
  </si>
  <si>
    <t>漯财预指【2019】439号</t>
  </si>
  <si>
    <t>提前下达2020年中央及省级财政专项扶贫资金（扶贫发展）</t>
  </si>
  <si>
    <t>专项扶贫</t>
  </si>
  <si>
    <t>全支</t>
  </si>
  <si>
    <t>漯财预指【2019】457号</t>
  </si>
  <si>
    <t>提前下达2020年中央及省级财政专项扶贫资金（以工代赈）</t>
  </si>
  <si>
    <t>民族宗教事务局</t>
  </si>
  <si>
    <t>漯财预指【2019】458号</t>
  </si>
  <si>
    <t>提前下达2020年中央及省级财政专项扶贫资金（少数民族发展）</t>
  </si>
  <si>
    <t>县级安排专项扶贫资金</t>
  </si>
  <si>
    <t>2020.3.2</t>
  </si>
  <si>
    <t>漯财预指【2020】73号</t>
  </si>
  <si>
    <t>2020年度第一批市级财政专项扶贫发展资金</t>
  </si>
  <si>
    <t>2020.4.15</t>
  </si>
  <si>
    <t>漯财预指【2020】99号</t>
  </si>
  <si>
    <t>2020年度第二批市级财政专项扶贫发展资金</t>
  </si>
  <si>
    <t>2020.5.14</t>
  </si>
  <si>
    <t>漯财预指【2020】128号</t>
  </si>
  <si>
    <t>2020年中央和省级财政专项扶贫（扶贫发展）资金</t>
  </si>
  <si>
    <t>2020.5.28</t>
  </si>
  <si>
    <t>漯财预指【2020】154号</t>
  </si>
  <si>
    <t>2020年中央财政专项扶贫（扶贫发展）资金</t>
  </si>
  <si>
    <t>专项扶贫小计</t>
  </si>
  <si>
    <t>水利局</t>
  </si>
  <si>
    <t>2020.5.21</t>
  </si>
  <si>
    <t>漯财预指【2020】8号</t>
  </si>
  <si>
    <t>提前下达2020年中央和省级水利发展资金</t>
  </si>
  <si>
    <t>统筹整合</t>
  </si>
  <si>
    <t>漯财预指【2020】112号</t>
  </si>
  <si>
    <t>2020年省级水利发展资金</t>
  </si>
  <si>
    <t>已分配22.85万元，
结余2.15万元</t>
  </si>
  <si>
    <t>农机推广服务中心</t>
  </si>
  <si>
    <t>漯财预指【2020】118号</t>
  </si>
  <si>
    <t>2020年省级财政农业生产发展资金</t>
  </si>
  <si>
    <t>扶贫统筹小计</t>
  </si>
  <si>
    <t>二、2017年度扶贫指标结转结余资金合计</t>
  </si>
  <si>
    <t>三、2018年度扶贫收回部门结转结余资金合计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</si>
</sst>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.7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9.7"/>
      <color indexed="36"/>
      <name val="宋体"/>
      <family val="0"/>
    </font>
    <font>
      <b/>
      <sz val="15"/>
      <color indexed="54"/>
      <name val="宋体"/>
      <family val="0"/>
    </font>
    <font>
      <sz val="20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3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4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63" applyNumberFormat="1" applyFont="1" applyFill="1" applyBorder="1" applyAlignment="1" applyProtection="1">
      <alignment horizontal="center" vertical="center"/>
      <protection/>
    </xf>
    <xf numFmtId="0" fontId="13" fillId="0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Fill="1" applyBorder="1" applyAlignment="1">
      <alignment horizontal="center" vertical="center"/>
      <protection/>
    </xf>
    <xf numFmtId="0" fontId="13" fillId="0" borderId="13" xfId="63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7" fontId="15" fillId="0" borderId="11" xfId="0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9" fillId="0" borderId="14" xfId="63" applyNumberFormat="1" applyFont="1" applyFill="1" applyBorder="1" applyAlignment="1" applyProtection="1">
      <alignment horizontal="center" vertical="center" wrapText="1"/>
      <protection/>
    </xf>
    <xf numFmtId="0" fontId="14" fillId="0" borderId="13" xfId="63" applyNumberFormat="1" applyFont="1" applyFill="1" applyBorder="1" applyAlignment="1" applyProtection="1">
      <alignment horizontal="center" vertical="center" wrapText="1"/>
      <protection/>
    </xf>
    <xf numFmtId="0" fontId="11" fillId="0" borderId="17" xfId="63" applyNumberFormat="1" applyFont="1" applyFill="1" applyBorder="1" applyAlignment="1" applyProtection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8" zoomScaleNormal="88" workbookViewId="0" topLeftCell="A1">
      <selection activeCell="A1" sqref="A1:M1"/>
    </sheetView>
  </sheetViews>
  <sheetFormatPr defaultColWidth="9.00390625" defaultRowHeight="15"/>
  <cols>
    <col min="1" max="1" width="4.28125" style="6" customWidth="1"/>
    <col min="2" max="2" width="18.00390625" style="6" customWidth="1"/>
    <col min="3" max="3" width="10.57421875" style="6" customWidth="1"/>
    <col min="4" max="4" width="20.28125" style="6" customWidth="1"/>
    <col min="5" max="5" width="51.00390625" style="6" customWidth="1"/>
    <col min="6" max="6" width="10.140625" style="6" customWidth="1"/>
    <col min="7" max="7" width="11.7109375" style="6" customWidth="1"/>
    <col min="8" max="8" width="9.7109375" style="6" customWidth="1"/>
    <col min="9" max="9" width="10.28125" style="6" customWidth="1"/>
    <col min="10" max="10" width="9.7109375" style="6" customWidth="1"/>
    <col min="11" max="11" width="8.8515625" style="6" customWidth="1"/>
    <col min="12" max="12" width="9.8515625" style="3" customWidth="1"/>
    <col min="13" max="13" width="17.421875" style="3" customWidth="1"/>
    <col min="14" max="14" width="13.421875" style="6" customWidth="1"/>
    <col min="15" max="16384" width="9.00390625" style="6" customWidth="1"/>
  </cols>
  <sheetData>
    <row r="1" spans="1:13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1.75" customHeight="1">
      <c r="A2" s="9" t="s">
        <v>1</v>
      </c>
      <c r="B2" s="9"/>
      <c r="C2" s="9"/>
      <c r="D2" s="10"/>
      <c r="E2" s="11">
        <v>44012</v>
      </c>
      <c r="F2" s="11"/>
      <c r="G2" s="11"/>
      <c r="H2" s="11"/>
      <c r="I2" s="67"/>
      <c r="J2" s="67"/>
      <c r="K2" s="67"/>
      <c r="L2" s="68" t="s">
        <v>2</v>
      </c>
      <c r="M2" s="68"/>
    </row>
    <row r="3" spans="1:13" s="2" customFormat="1" ht="29.25" customHeight="1">
      <c r="A3" s="12" t="s">
        <v>3</v>
      </c>
      <c r="B3" s="13" t="s">
        <v>4</v>
      </c>
      <c r="C3" s="14" t="s">
        <v>5</v>
      </c>
      <c r="D3" s="13" t="s">
        <v>6</v>
      </c>
      <c r="E3" s="13" t="s">
        <v>7</v>
      </c>
      <c r="F3" s="15" t="s">
        <v>8</v>
      </c>
      <c r="G3" s="13" t="s">
        <v>9</v>
      </c>
      <c r="H3" s="13"/>
      <c r="I3" s="13"/>
      <c r="J3" s="13"/>
      <c r="K3" s="14" t="s">
        <v>10</v>
      </c>
      <c r="L3" s="13" t="s">
        <v>11</v>
      </c>
      <c r="M3" s="14" t="s">
        <v>12</v>
      </c>
    </row>
    <row r="4" spans="1:13" s="2" customFormat="1" ht="29.25" customHeight="1">
      <c r="A4" s="12"/>
      <c r="B4" s="13"/>
      <c r="C4" s="16"/>
      <c r="D4" s="13"/>
      <c r="E4" s="13"/>
      <c r="F4" s="15"/>
      <c r="G4" s="13" t="s">
        <v>13</v>
      </c>
      <c r="H4" s="13" t="s">
        <v>14</v>
      </c>
      <c r="I4" s="13" t="s">
        <v>15</v>
      </c>
      <c r="J4" s="13" t="s">
        <v>16</v>
      </c>
      <c r="K4" s="16"/>
      <c r="L4" s="13"/>
      <c r="M4" s="16"/>
    </row>
    <row r="5" spans="1:13" s="3" customFormat="1" ht="29.25" customHeight="1">
      <c r="A5" s="17" t="s">
        <v>17</v>
      </c>
      <c r="B5" s="18"/>
      <c r="C5" s="18"/>
      <c r="D5" s="18"/>
      <c r="E5" s="19"/>
      <c r="F5" s="20">
        <f aca="true" t="shared" si="0" ref="F5:F24">SUM(G5:J5)</f>
        <v>12911</v>
      </c>
      <c r="G5" s="20">
        <f>SUM(G6+G26+G31)</f>
        <v>5420</v>
      </c>
      <c r="H5" s="20">
        <f>SUM(H6+H26+H31)</f>
        <v>2266</v>
      </c>
      <c r="I5" s="20">
        <f>SUM(I6+I26+I31)</f>
        <v>2525</v>
      </c>
      <c r="J5" s="20">
        <f>SUM(J6+J26+J31)</f>
        <v>2700</v>
      </c>
      <c r="K5" s="16"/>
      <c r="L5" s="13"/>
      <c r="M5" s="13"/>
    </row>
    <row r="6" spans="1:13" s="3" customFormat="1" ht="29.25" customHeight="1">
      <c r="A6" s="21" t="s">
        <v>18</v>
      </c>
      <c r="B6" s="22"/>
      <c r="C6" s="22"/>
      <c r="D6" s="22"/>
      <c r="E6" s="23"/>
      <c r="F6" s="24">
        <f t="shared" si="0"/>
        <v>12911</v>
      </c>
      <c r="G6" s="25">
        <f>G18+G25</f>
        <v>5420</v>
      </c>
      <c r="H6" s="25">
        <f>H18+H25</f>
        <v>2266</v>
      </c>
      <c r="I6" s="25">
        <f>I18+I25</f>
        <v>2525</v>
      </c>
      <c r="J6" s="25">
        <f>J18+J25</f>
        <v>2700</v>
      </c>
      <c r="K6" s="15"/>
      <c r="L6" s="15"/>
      <c r="M6" s="15"/>
    </row>
    <row r="7" spans="1:13" s="3" customFormat="1" ht="29.25" customHeight="1">
      <c r="A7" s="12">
        <v>1</v>
      </c>
      <c r="B7" s="26" t="s">
        <v>19</v>
      </c>
      <c r="C7" s="27" t="s">
        <v>20</v>
      </c>
      <c r="D7" s="28" t="s">
        <v>21</v>
      </c>
      <c r="E7" s="28" t="s">
        <v>22</v>
      </c>
      <c r="F7" s="26">
        <f t="shared" si="0"/>
        <v>5606</v>
      </c>
      <c r="G7" s="26">
        <v>4659</v>
      </c>
      <c r="H7" s="26">
        <v>947</v>
      </c>
      <c r="I7" s="26"/>
      <c r="J7" s="26"/>
      <c r="K7" s="35">
        <v>21305</v>
      </c>
      <c r="L7" s="15" t="s">
        <v>23</v>
      </c>
      <c r="M7" s="60" t="s">
        <v>24</v>
      </c>
    </row>
    <row r="8" spans="1:13" s="3" customFormat="1" ht="29.25" customHeight="1">
      <c r="A8" s="12">
        <v>2</v>
      </c>
      <c r="B8" s="26" t="s">
        <v>19</v>
      </c>
      <c r="C8" s="27" t="s">
        <v>20</v>
      </c>
      <c r="D8" s="28" t="s">
        <v>25</v>
      </c>
      <c r="E8" s="28" t="s">
        <v>26</v>
      </c>
      <c r="F8" s="26">
        <f t="shared" si="0"/>
        <v>99</v>
      </c>
      <c r="G8" s="26"/>
      <c r="H8" s="26">
        <v>99</v>
      </c>
      <c r="I8" s="26"/>
      <c r="J8" s="26"/>
      <c r="K8" s="35">
        <v>21305</v>
      </c>
      <c r="L8" s="15" t="s">
        <v>23</v>
      </c>
      <c r="M8" s="60" t="s">
        <v>24</v>
      </c>
    </row>
    <row r="9" spans="1:13" s="3" customFormat="1" ht="29.25" customHeight="1">
      <c r="A9" s="12">
        <v>3</v>
      </c>
      <c r="B9" s="26" t="s">
        <v>27</v>
      </c>
      <c r="C9" s="27" t="s">
        <v>20</v>
      </c>
      <c r="D9" s="28" t="s">
        <v>28</v>
      </c>
      <c r="E9" s="28" t="s">
        <v>29</v>
      </c>
      <c r="F9" s="26">
        <f t="shared" si="0"/>
        <v>36</v>
      </c>
      <c r="G9" s="26">
        <v>28</v>
      </c>
      <c r="H9" s="26">
        <v>8</v>
      </c>
      <c r="I9" s="26"/>
      <c r="J9" s="26"/>
      <c r="K9" s="35">
        <v>21305</v>
      </c>
      <c r="L9" s="15" t="s">
        <v>23</v>
      </c>
      <c r="M9" s="60" t="s">
        <v>24</v>
      </c>
    </row>
    <row r="10" spans="1:13" s="3" customFormat="1" ht="29.25" customHeight="1">
      <c r="A10" s="12">
        <v>4</v>
      </c>
      <c r="B10" s="29"/>
      <c r="C10" s="29"/>
      <c r="D10" s="29"/>
      <c r="E10" s="30" t="s">
        <v>30</v>
      </c>
      <c r="F10" s="26">
        <f t="shared" si="0"/>
        <v>2700</v>
      </c>
      <c r="G10" s="26"/>
      <c r="H10" s="26"/>
      <c r="I10" s="26"/>
      <c r="J10" s="26">
        <v>2700</v>
      </c>
      <c r="K10" s="35">
        <v>2130599</v>
      </c>
      <c r="L10" s="15" t="s">
        <v>23</v>
      </c>
      <c r="M10" s="60" t="s">
        <v>24</v>
      </c>
    </row>
    <row r="11" spans="1:13" s="4" customFormat="1" ht="29.25" customHeight="1">
      <c r="A11" s="12">
        <v>5</v>
      </c>
      <c r="B11" s="26" t="s">
        <v>19</v>
      </c>
      <c r="C11" s="27" t="s">
        <v>31</v>
      </c>
      <c r="D11" s="28" t="s">
        <v>32</v>
      </c>
      <c r="E11" s="31" t="s">
        <v>33</v>
      </c>
      <c r="F11" s="26">
        <f t="shared" si="0"/>
        <v>1200</v>
      </c>
      <c r="G11" s="32"/>
      <c r="H11" s="32"/>
      <c r="I11" s="32">
        <v>1200</v>
      </c>
      <c r="J11" s="32"/>
      <c r="K11" s="35">
        <v>21305</v>
      </c>
      <c r="L11" s="15" t="s">
        <v>23</v>
      </c>
      <c r="M11" s="60" t="s">
        <v>24</v>
      </c>
    </row>
    <row r="12" spans="1:13" s="4" customFormat="1" ht="29.25" customHeight="1">
      <c r="A12" s="12">
        <v>6</v>
      </c>
      <c r="B12" s="26" t="s">
        <v>19</v>
      </c>
      <c r="C12" s="33" t="s">
        <v>34</v>
      </c>
      <c r="D12" s="28" t="s">
        <v>35</v>
      </c>
      <c r="E12" s="31" t="s">
        <v>36</v>
      </c>
      <c r="F12" s="26">
        <f t="shared" si="0"/>
        <v>1325</v>
      </c>
      <c r="G12" s="32"/>
      <c r="H12" s="32"/>
      <c r="I12" s="32">
        <v>1325</v>
      </c>
      <c r="J12" s="32"/>
      <c r="K12" s="35">
        <v>21305</v>
      </c>
      <c r="L12" s="15" t="s">
        <v>23</v>
      </c>
      <c r="M12" s="60" t="s">
        <v>24</v>
      </c>
    </row>
    <row r="13" spans="1:13" s="4" customFormat="1" ht="29.25" customHeight="1">
      <c r="A13" s="12">
        <v>7</v>
      </c>
      <c r="B13" s="26" t="s">
        <v>19</v>
      </c>
      <c r="C13" s="34" t="s">
        <v>37</v>
      </c>
      <c r="D13" s="28" t="s">
        <v>38</v>
      </c>
      <c r="E13" s="31" t="s">
        <v>39</v>
      </c>
      <c r="F13" s="35">
        <f t="shared" si="0"/>
        <v>1791</v>
      </c>
      <c r="G13" s="36">
        <v>697</v>
      </c>
      <c r="H13" s="36">
        <v>1094</v>
      </c>
      <c r="I13" s="36"/>
      <c r="J13" s="32"/>
      <c r="K13" s="35">
        <v>21305</v>
      </c>
      <c r="L13" s="15" t="s">
        <v>23</v>
      </c>
      <c r="M13" s="60" t="s">
        <v>24</v>
      </c>
    </row>
    <row r="14" spans="1:13" s="4" customFormat="1" ht="29.25" customHeight="1">
      <c r="A14" s="12">
        <v>8</v>
      </c>
      <c r="B14" s="26" t="s">
        <v>19</v>
      </c>
      <c r="C14" s="34" t="s">
        <v>40</v>
      </c>
      <c r="D14" s="28" t="s">
        <v>41</v>
      </c>
      <c r="E14" s="37" t="s">
        <v>42</v>
      </c>
      <c r="F14" s="35">
        <f t="shared" si="0"/>
        <v>36</v>
      </c>
      <c r="G14" s="36">
        <v>36</v>
      </c>
      <c r="H14" s="36"/>
      <c r="I14" s="36"/>
      <c r="J14" s="32"/>
      <c r="K14" s="35"/>
      <c r="L14" s="15" t="s">
        <v>23</v>
      </c>
      <c r="M14" s="60" t="s">
        <v>24</v>
      </c>
    </row>
    <row r="15" spans="1:13" s="4" customFormat="1" ht="29.25" customHeight="1">
      <c r="A15" s="12">
        <v>9</v>
      </c>
      <c r="B15" s="35"/>
      <c r="C15" s="34"/>
      <c r="D15" s="38"/>
      <c r="E15" s="37"/>
      <c r="F15" s="35">
        <f t="shared" si="0"/>
        <v>0</v>
      </c>
      <c r="G15" s="36"/>
      <c r="H15" s="36"/>
      <c r="I15" s="36"/>
      <c r="J15" s="32"/>
      <c r="K15" s="35"/>
      <c r="L15" s="28"/>
      <c r="M15" s="60"/>
    </row>
    <row r="16" spans="1:13" s="4" customFormat="1" ht="29.25" customHeight="1">
      <c r="A16" s="12">
        <v>10</v>
      </c>
      <c r="B16" s="35"/>
      <c r="C16" s="27"/>
      <c r="D16" s="38"/>
      <c r="E16" s="37"/>
      <c r="F16" s="35">
        <f t="shared" si="0"/>
        <v>0</v>
      </c>
      <c r="G16" s="36"/>
      <c r="H16" s="36"/>
      <c r="I16" s="36"/>
      <c r="J16" s="32"/>
      <c r="K16" s="35"/>
      <c r="L16" s="28"/>
      <c r="M16" s="60"/>
    </row>
    <row r="17" spans="1:13" s="4" customFormat="1" ht="29.25" customHeight="1">
      <c r="A17" s="12">
        <v>11</v>
      </c>
      <c r="B17" s="35"/>
      <c r="C17" s="36"/>
      <c r="F17" s="35">
        <f t="shared" si="0"/>
        <v>0</v>
      </c>
      <c r="G17" s="36"/>
      <c r="H17" s="36"/>
      <c r="I17" s="36"/>
      <c r="J17" s="32"/>
      <c r="K17" s="35"/>
      <c r="L17" s="28"/>
      <c r="M17" s="60"/>
    </row>
    <row r="18" spans="1:13" s="4" customFormat="1" ht="29.25" customHeight="1">
      <c r="A18" s="39" t="s">
        <v>43</v>
      </c>
      <c r="B18" s="40"/>
      <c r="C18" s="40"/>
      <c r="D18" s="40"/>
      <c r="E18" s="41"/>
      <c r="F18" s="42">
        <f t="shared" si="0"/>
        <v>12793</v>
      </c>
      <c r="G18" s="42">
        <f>SUM(G7:G17)</f>
        <v>5420</v>
      </c>
      <c r="H18" s="42">
        <f>SUM(H7:H17)</f>
        <v>2148</v>
      </c>
      <c r="I18" s="42">
        <f>SUM(I7:I17)</f>
        <v>2525</v>
      </c>
      <c r="J18" s="42">
        <f>SUM(J7:J17)</f>
        <v>2700</v>
      </c>
      <c r="K18" s="32"/>
      <c r="L18" s="28"/>
      <c r="M18" s="28"/>
    </row>
    <row r="19" spans="1:13" s="3" customFormat="1" ht="29.25" customHeight="1">
      <c r="A19" s="12">
        <v>1</v>
      </c>
      <c r="B19" s="35" t="s">
        <v>44</v>
      </c>
      <c r="C19" s="34" t="s">
        <v>45</v>
      </c>
      <c r="D19" s="38" t="s">
        <v>46</v>
      </c>
      <c r="E19" s="38" t="s">
        <v>47</v>
      </c>
      <c r="F19" s="35">
        <f t="shared" si="0"/>
        <v>53</v>
      </c>
      <c r="G19" s="35"/>
      <c r="H19" s="35">
        <v>53</v>
      </c>
      <c r="I19" s="35"/>
      <c r="J19" s="35"/>
      <c r="K19" s="60">
        <v>2130306</v>
      </c>
      <c r="L19" s="38" t="s">
        <v>48</v>
      </c>
      <c r="M19" s="60" t="s">
        <v>24</v>
      </c>
    </row>
    <row r="20" spans="1:14" s="3" customFormat="1" ht="29.25" customHeight="1">
      <c r="A20" s="43">
        <v>2</v>
      </c>
      <c r="B20" s="44" t="s">
        <v>44</v>
      </c>
      <c r="C20" s="34" t="s">
        <v>45</v>
      </c>
      <c r="D20" s="38" t="s">
        <v>49</v>
      </c>
      <c r="E20" s="44" t="s">
        <v>50</v>
      </c>
      <c r="F20" s="35">
        <f t="shared" si="0"/>
        <v>25</v>
      </c>
      <c r="G20" s="44"/>
      <c r="H20" s="44">
        <v>25</v>
      </c>
      <c r="I20" s="44"/>
      <c r="J20" s="44"/>
      <c r="K20" s="60">
        <v>2130310</v>
      </c>
      <c r="L20" s="38" t="s">
        <v>48</v>
      </c>
      <c r="M20" s="60" t="s">
        <v>51</v>
      </c>
      <c r="N20" s="69"/>
    </row>
    <row r="21" spans="1:14" s="3" customFormat="1" ht="29.25" customHeight="1">
      <c r="A21" s="12">
        <v>3</v>
      </c>
      <c r="B21" s="44" t="s">
        <v>52</v>
      </c>
      <c r="C21" s="34" t="s">
        <v>45</v>
      </c>
      <c r="D21" s="38" t="s">
        <v>53</v>
      </c>
      <c r="E21" s="44" t="s">
        <v>54</v>
      </c>
      <c r="F21" s="35">
        <f t="shared" si="0"/>
        <v>40</v>
      </c>
      <c r="G21" s="44"/>
      <c r="H21" s="44">
        <v>40</v>
      </c>
      <c r="I21" s="44"/>
      <c r="J21" s="44"/>
      <c r="K21" s="60">
        <v>21301</v>
      </c>
      <c r="L21" s="38" t="s">
        <v>48</v>
      </c>
      <c r="M21" s="60" t="s">
        <v>24</v>
      </c>
      <c r="N21" s="69"/>
    </row>
    <row r="22" spans="1:14" s="3" customFormat="1" ht="29.25" customHeight="1">
      <c r="A22" s="12">
        <v>4</v>
      </c>
      <c r="B22" s="45"/>
      <c r="C22" s="27"/>
      <c r="D22" s="28"/>
      <c r="E22" s="45"/>
      <c r="F22" s="26">
        <f t="shared" si="0"/>
        <v>0</v>
      </c>
      <c r="G22" s="45"/>
      <c r="H22" s="45"/>
      <c r="I22" s="45"/>
      <c r="J22" s="45"/>
      <c r="K22" s="45"/>
      <c r="L22" s="70"/>
      <c r="M22" s="60"/>
      <c r="N22" s="69"/>
    </row>
    <row r="23" spans="1:14" s="3" customFormat="1" ht="29.25" customHeight="1">
      <c r="A23" s="43">
        <v>5</v>
      </c>
      <c r="B23" s="45"/>
      <c r="C23" s="27"/>
      <c r="D23" s="28"/>
      <c r="E23" s="45"/>
      <c r="F23" s="26">
        <f t="shared" si="0"/>
        <v>0</v>
      </c>
      <c r="G23" s="45"/>
      <c r="H23" s="45"/>
      <c r="I23" s="45"/>
      <c r="J23" s="45"/>
      <c r="K23" s="45"/>
      <c r="L23" s="70"/>
      <c r="M23" s="60"/>
      <c r="N23" s="69"/>
    </row>
    <row r="24" spans="1:13" s="3" customFormat="1" ht="29.25" customHeight="1">
      <c r="A24" s="12">
        <v>15</v>
      </c>
      <c r="B24" s="44"/>
      <c r="C24" s="27"/>
      <c r="D24" s="28"/>
      <c r="E24" s="45"/>
      <c r="F24" s="35">
        <f t="shared" si="0"/>
        <v>0</v>
      </c>
      <c r="G24" s="46"/>
      <c r="H24" s="47"/>
      <c r="I24" s="47"/>
      <c r="J24" s="47"/>
      <c r="K24" s="71"/>
      <c r="L24" s="72"/>
      <c r="M24" s="73"/>
    </row>
    <row r="25" spans="1:13" s="3" customFormat="1" ht="29.25" customHeight="1">
      <c r="A25" s="48" t="s">
        <v>55</v>
      </c>
      <c r="B25" s="49"/>
      <c r="C25" s="49"/>
      <c r="D25" s="49"/>
      <c r="E25" s="50"/>
      <c r="F25" s="51">
        <f aca="true" t="shared" si="1" ref="F25:F39">SUM(G25:J25)</f>
        <v>118</v>
      </c>
      <c r="G25" s="51">
        <f>SUM(G19:G24)</f>
        <v>0</v>
      </c>
      <c r="H25" s="51">
        <f>SUM(H19:H24)</f>
        <v>118</v>
      </c>
      <c r="I25" s="51">
        <f>SUM(I19:I24)</f>
        <v>0</v>
      </c>
      <c r="J25" s="51">
        <f>SUM(J19:J24)</f>
        <v>0</v>
      </c>
      <c r="K25" s="74"/>
      <c r="L25" s="74"/>
      <c r="M25" s="74"/>
    </row>
    <row r="26" spans="1:13" ht="19.5" customHeight="1" hidden="1">
      <c r="A26" s="52" t="s">
        <v>56</v>
      </c>
      <c r="B26" s="53"/>
      <c r="C26" s="53"/>
      <c r="D26" s="53"/>
      <c r="E26" s="54"/>
      <c r="F26" s="55">
        <f t="shared" si="1"/>
        <v>0</v>
      </c>
      <c r="G26" s="55">
        <f>SUM(G27:G30)</f>
        <v>0</v>
      </c>
      <c r="H26" s="55">
        <f>SUM(H27:H30)</f>
        <v>0</v>
      </c>
      <c r="I26" s="55">
        <f>SUM(I27:I30)</f>
        <v>0</v>
      </c>
      <c r="J26" s="55">
        <f>SUM(J27:J30)</f>
        <v>0</v>
      </c>
      <c r="K26" s="59"/>
      <c r="L26" s="59"/>
      <c r="M26" s="59"/>
    </row>
    <row r="27" spans="1:13" ht="57.75" customHeight="1" hidden="1">
      <c r="A27" s="13">
        <v>1</v>
      </c>
      <c r="B27" s="36"/>
      <c r="C27" s="56"/>
      <c r="D27" s="57"/>
      <c r="E27" s="58"/>
      <c r="F27" s="59">
        <f t="shared" si="1"/>
        <v>0</v>
      </c>
      <c r="G27" s="55"/>
      <c r="H27" s="60"/>
      <c r="I27" s="75"/>
      <c r="J27" s="76"/>
      <c r="K27" s="32"/>
      <c r="L27" s="38" t="s">
        <v>48</v>
      </c>
      <c r="M27" s="60"/>
    </row>
    <row r="28" spans="1:13" s="5" customFormat="1" ht="26.25" customHeight="1" hidden="1">
      <c r="A28" s="12">
        <v>2</v>
      </c>
      <c r="B28" s="61"/>
      <c r="C28" s="56"/>
      <c r="D28" s="57"/>
      <c r="E28" s="58"/>
      <c r="F28" s="59">
        <f t="shared" si="1"/>
        <v>0</v>
      </c>
      <c r="G28" s="32"/>
      <c r="H28" s="60"/>
      <c r="I28" s="62"/>
      <c r="J28" s="59"/>
      <c r="K28" s="60"/>
      <c r="L28" s="38" t="s">
        <v>48</v>
      </c>
      <c r="M28" s="60"/>
    </row>
    <row r="29" spans="1:13" s="5" customFormat="1" ht="48" customHeight="1" hidden="1">
      <c r="A29" s="12">
        <v>3</v>
      </c>
      <c r="B29" s="61"/>
      <c r="C29" s="56"/>
      <c r="D29" s="57"/>
      <c r="E29" s="62"/>
      <c r="F29" s="59">
        <f t="shared" si="1"/>
        <v>0</v>
      </c>
      <c r="G29" s="32"/>
      <c r="H29" s="62"/>
      <c r="I29" s="60"/>
      <c r="J29" s="59"/>
      <c r="K29" s="60"/>
      <c r="L29" s="38" t="s">
        <v>48</v>
      </c>
      <c r="M29" s="60"/>
    </row>
    <row r="30" spans="1:13" s="5" customFormat="1" ht="54" customHeight="1" hidden="1">
      <c r="A30" s="13">
        <v>4</v>
      </c>
      <c r="B30" s="61"/>
      <c r="C30" s="56"/>
      <c r="D30" s="57"/>
      <c r="E30" s="62"/>
      <c r="F30" s="59">
        <f t="shared" si="1"/>
        <v>0</v>
      </c>
      <c r="G30" s="32"/>
      <c r="H30" s="60"/>
      <c r="I30" s="62"/>
      <c r="J30" s="59"/>
      <c r="K30" s="60"/>
      <c r="L30" s="38" t="s">
        <v>48</v>
      </c>
      <c r="M30" s="60"/>
    </row>
    <row r="31" spans="1:13" s="5" customFormat="1" ht="41.25" customHeight="1" hidden="1">
      <c r="A31" s="52" t="s">
        <v>57</v>
      </c>
      <c r="B31" s="53"/>
      <c r="C31" s="53"/>
      <c r="D31" s="53"/>
      <c r="E31" s="54"/>
      <c r="F31" s="63">
        <f t="shared" si="1"/>
        <v>0</v>
      </c>
      <c r="G31" s="64">
        <f>SUM(G32:G37)</f>
        <v>0</v>
      </c>
      <c r="H31" s="64">
        <f>SUM(H32:H37)</f>
        <v>0</v>
      </c>
      <c r="I31" s="64">
        <f>SUM(I32:I37)</f>
        <v>0</v>
      </c>
      <c r="J31" s="64">
        <f>SUM(J32:J39)</f>
        <v>0</v>
      </c>
      <c r="K31" s="60"/>
      <c r="L31" s="62"/>
      <c r="M31" s="62"/>
    </row>
    <row r="32" spans="1:13" ht="42" customHeight="1" hidden="1">
      <c r="A32" s="12"/>
      <c r="B32" s="61"/>
      <c r="C32" s="56"/>
      <c r="D32" s="57"/>
      <c r="E32" s="65"/>
      <c r="F32" s="61">
        <f t="shared" si="1"/>
        <v>0</v>
      </c>
      <c r="G32" s="61"/>
      <c r="H32" s="61"/>
      <c r="I32" s="61"/>
      <c r="J32" s="61"/>
      <c r="K32" s="61"/>
      <c r="L32" s="38" t="s">
        <v>48</v>
      </c>
      <c r="M32" s="77"/>
    </row>
    <row r="33" spans="1:13" ht="39" customHeight="1" hidden="1">
      <c r="A33" s="12"/>
      <c r="B33" s="61"/>
      <c r="C33" s="56"/>
      <c r="D33" s="61"/>
      <c r="E33" s="65"/>
      <c r="F33" s="61">
        <f t="shared" si="1"/>
        <v>0</v>
      </c>
      <c r="G33" s="61"/>
      <c r="H33" s="61"/>
      <c r="I33" s="61"/>
      <c r="J33" s="61"/>
      <c r="K33" s="61"/>
      <c r="L33" s="78" t="s">
        <v>48</v>
      </c>
      <c r="M33" s="79"/>
    </row>
    <row r="34" spans="1:13" ht="31.5" customHeight="1" hidden="1">
      <c r="A34" s="13"/>
      <c r="B34" s="61"/>
      <c r="C34" s="56"/>
      <c r="D34" s="61"/>
      <c r="E34" s="65"/>
      <c r="F34" s="61">
        <f t="shared" si="1"/>
        <v>0</v>
      </c>
      <c r="G34" s="61"/>
      <c r="H34" s="61"/>
      <c r="I34" s="61"/>
      <c r="J34" s="61"/>
      <c r="K34" s="61"/>
      <c r="L34" s="78" t="s">
        <v>48</v>
      </c>
      <c r="M34" s="79"/>
    </row>
    <row r="35" spans="1:13" ht="30.75" customHeight="1" hidden="1">
      <c r="A35" s="12"/>
      <c r="B35" s="61"/>
      <c r="C35" s="56"/>
      <c r="D35" s="61"/>
      <c r="E35" s="65"/>
      <c r="F35" s="61">
        <f t="shared" si="1"/>
        <v>0</v>
      </c>
      <c r="G35" s="61"/>
      <c r="H35" s="61"/>
      <c r="I35" s="61"/>
      <c r="J35" s="61"/>
      <c r="K35" s="61"/>
      <c r="L35" s="78" t="s">
        <v>48</v>
      </c>
      <c r="M35" s="79"/>
    </row>
    <row r="36" spans="1:13" ht="31.5" customHeight="1" hidden="1">
      <c r="A36" s="12"/>
      <c r="B36" s="61"/>
      <c r="C36" s="56"/>
      <c r="D36" s="61"/>
      <c r="E36" s="65"/>
      <c r="F36" s="61">
        <f t="shared" si="1"/>
        <v>0</v>
      </c>
      <c r="G36" s="61"/>
      <c r="H36" s="61"/>
      <c r="I36" s="61"/>
      <c r="J36" s="61"/>
      <c r="K36" s="61"/>
      <c r="L36" s="78" t="s">
        <v>48</v>
      </c>
      <c r="M36" s="79"/>
    </row>
    <row r="37" spans="1:13" ht="42" customHeight="1" hidden="1">
      <c r="A37" s="13"/>
      <c r="B37" s="61"/>
      <c r="C37" s="56"/>
      <c r="D37" s="61"/>
      <c r="E37" s="65"/>
      <c r="F37" s="61">
        <f t="shared" si="1"/>
        <v>0</v>
      </c>
      <c r="G37" s="61"/>
      <c r="H37" s="61"/>
      <c r="I37" s="61"/>
      <c r="J37" s="61"/>
      <c r="K37" s="61"/>
      <c r="L37" s="78" t="s">
        <v>48</v>
      </c>
      <c r="M37" s="80"/>
    </row>
    <row r="38" spans="1:13" ht="53.25" customHeight="1" hidden="1">
      <c r="A38" s="12"/>
      <c r="B38" s="61"/>
      <c r="C38" s="56"/>
      <c r="D38" s="61"/>
      <c r="E38" s="65"/>
      <c r="F38" s="61">
        <f t="shared" si="1"/>
        <v>0</v>
      </c>
      <c r="G38" s="66"/>
      <c r="H38" s="66"/>
      <c r="I38" s="66"/>
      <c r="J38" s="61"/>
      <c r="K38" s="66"/>
      <c r="L38" s="78" t="s">
        <v>48</v>
      </c>
      <c r="M38" s="60"/>
    </row>
    <row r="39" spans="1:13" ht="72.75" customHeight="1" hidden="1">
      <c r="A39" s="12"/>
      <c r="B39" s="61"/>
      <c r="C39" s="56"/>
      <c r="D39" s="61"/>
      <c r="E39" s="65"/>
      <c r="F39" s="61">
        <f t="shared" si="1"/>
        <v>0</v>
      </c>
      <c r="G39" s="66"/>
      <c r="H39" s="66"/>
      <c r="I39" s="66"/>
      <c r="J39" s="61"/>
      <c r="K39" s="66"/>
      <c r="L39" s="78" t="s">
        <v>48</v>
      </c>
      <c r="M39" s="60"/>
    </row>
  </sheetData>
  <sheetProtection/>
  <mergeCells count="22">
    <mergeCell ref="A1:M1"/>
    <mergeCell ref="A2:B2"/>
    <mergeCell ref="E2:H2"/>
    <mergeCell ref="L2:M2"/>
    <mergeCell ref="G3:J3"/>
    <mergeCell ref="A5:E5"/>
    <mergeCell ref="A6:E6"/>
    <mergeCell ref="A18:E18"/>
    <mergeCell ref="A25:E25"/>
    <mergeCell ref="A26:E26"/>
    <mergeCell ref="A31:E31"/>
    <mergeCell ref="A3:A4"/>
    <mergeCell ref="B3:B4"/>
    <mergeCell ref="C3:C4"/>
    <mergeCell ref="D3:D4"/>
    <mergeCell ref="E3:E4"/>
    <mergeCell ref="E38:E39"/>
    <mergeCell ref="F3:F4"/>
    <mergeCell ref="K3:K4"/>
    <mergeCell ref="L3:L4"/>
    <mergeCell ref="M3:M4"/>
    <mergeCell ref="M32:M37"/>
  </mergeCells>
  <printOptions/>
  <pageMargins left="0.34" right="0.15748031496062992" top="0.8267716535433072" bottom="0.4330708661417323" header="0.6692913385826772" footer="0.1574803149606299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miss萌</cp:lastModifiedBy>
  <cp:lastPrinted>2020-06-01T00:48:56Z</cp:lastPrinted>
  <dcterms:created xsi:type="dcterms:W3CDTF">2016-11-21T03:18:00Z</dcterms:created>
  <dcterms:modified xsi:type="dcterms:W3CDTF">2020-07-07T01:15:03Z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