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6" i="1" l="1"/>
  <c r="C156" i="1" s="1"/>
  <c r="B156" i="1"/>
  <c r="G155" i="1"/>
  <c r="B155" i="1" s="1"/>
  <c r="F155" i="1"/>
  <c r="E155" i="1"/>
  <c r="D155" i="1"/>
  <c r="C155" i="1"/>
  <c r="F153" i="1"/>
  <c r="D152" i="1"/>
  <c r="C152" i="1"/>
  <c r="B152" i="1"/>
  <c r="D151" i="1"/>
  <c r="C151" i="1"/>
  <c r="B151" i="1"/>
  <c r="G150" i="1"/>
  <c r="F150" i="1"/>
  <c r="E150" i="1"/>
  <c r="D150" i="1"/>
  <c r="C150" i="1" s="1"/>
  <c r="B150" i="1"/>
  <c r="D149" i="1"/>
  <c r="C149" i="1"/>
  <c r="B149" i="1"/>
  <c r="D148" i="1"/>
  <c r="C148" i="1"/>
  <c r="B148" i="1"/>
  <c r="G147" i="1"/>
  <c r="F147" i="1"/>
  <c r="E147" i="1"/>
  <c r="D147" i="1"/>
  <c r="C147" i="1" s="1"/>
  <c r="B147" i="1"/>
  <c r="D146" i="1"/>
  <c r="C146" i="1"/>
  <c r="B146" i="1"/>
  <c r="D145" i="1"/>
  <c r="C145" i="1"/>
  <c r="B145" i="1"/>
  <c r="G144" i="1"/>
  <c r="F144" i="1"/>
  <c r="E144" i="1"/>
  <c r="D144" i="1"/>
  <c r="C144" i="1" s="1"/>
  <c r="B144" i="1"/>
  <c r="D143" i="1"/>
  <c r="C143" i="1"/>
  <c r="B143" i="1"/>
  <c r="D142" i="1"/>
  <c r="C142" i="1"/>
  <c r="B142" i="1"/>
  <c r="D141" i="1"/>
  <c r="C141" i="1" s="1"/>
  <c r="B141" i="1"/>
  <c r="G140" i="1"/>
  <c r="B140" i="1" s="1"/>
  <c r="D140" i="1"/>
  <c r="C140" i="1" s="1"/>
  <c r="G139" i="1"/>
  <c r="B139" i="1" s="1"/>
  <c r="F139" i="1"/>
  <c r="E139" i="1"/>
  <c r="D139" i="1"/>
  <c r="C139" i="1"/>
  <c r="D138" i="1"/>
  <c r="C138" i="1"/>
  <c r="B138" i="1"/>
  <c r="D137" i="1"/>
  <c r="C137" i="1" s="1"/>
  <c r="B137" i="1"/>
  <c r="G136" i="1"/>
  <c r="B136" i="1" s="1"/>
  <c r="F136" i="1"/>
  <c r="E136" i="1"/>
  <c r="D136" i="1"/>
  <c r="C136" i="1"/>
  <c r="D135" i="1"/>
  <c r="C135" i="1"/>
  <c r="B135" i="1"/>
  <c r="D134" i="1"/>
  <c r="C134" i="1" s="1"/>
  <c r="B134" i="1"/>
  <c r="D133" i="1"/>
  <c r="C133" i="1" s="1"/>
  <c r="B133" i="1"/>
  <c r="D132" i="1"/>
  <c r="C132" i="1"/>
  <c r="B132" i="1"/>
  <c r="D131" i="1"/>
  <c r="C131" i="1"/>
  <c r="B131" i="1"/>
  <c r="D130" i="1"/>
  <c r="C130" i="1" s="1"/>
  <c r="B130" i="1"/>
  <c r="D129" i="1"/>
  <c r="C129" i="1" s="1"/>
  <c r="B129" i="1"/>
  <c r="D128" i="1"/>
  <c r="C128" i="1"/>
  <c r="B128" i="1"/>
  <c r="G127" i="1"/>
  <c r="F127" i="1"/>
  <c r="E127" i="1"/>
  <c r="D127" i="1" s="1"/>
  <c r="C127" i="1" s="1"/>
  <c r="B127" i="1"/>
  <c r="D126" i="1"/>
  <c r="C126" i="1" s="1"/>
  <c r="B126" i="1"/>
  <c r="D125" i="1"/>
  <c r="C125" i="1"/>
  <c r="B125" i="1"/>
  <c r="D122" i="1"/>
  <c r="C122" i="1"/>
  <c r="B122" i="1"/>
  <c r="D121" i="1"/>
  <c r="C121" i="1" s="1"/>
  <c r="B121" i="1"/>
  <c r="D120" i="1"/>
  <c r="C120" i="1" s="1"/>
  <c r="B120" i="1"/>
  <c r="D119" i="1"/>
  <c r="C119" i="1"/>
  <c r="B119" i="1"/>
  <c r="D118" i="1"/>
  <c r="C118" i="1"/>
  <c r="B118" i="1"/>
  <c r="D117" i="1"/>
  <c r="C117" i="1" s="1"/>
  <c r="B117" i="1"/>
  <c r="D116" i="1"/>
  <c r="C116" i="1" s="1"/>
  <c r="B116" i="1"/>
  <c r="D115" i="1"/>
  <c r="C115" i="1"/>
  <c r="B115" i="1"/>
  <c r="D114" i="1"/>
  <c r="C114" i="1"/>
  <c r="B114" i="1"/>
  <c r="D113" i="1"/>
  <c r="C113" i="1" s="1"/>
  <c r="B113" i="1"/>
  <c r="D112" i="1"/>
  <c r="C112" i="1" s="1"/>
  <c r="B112" i="1"/>
  <c r="D111" i="1"/>
  <c r="C111" i="1"/>
  <c r="B111" i="1"/>
  <c r="D110" i="1"/>
  <c r="C110" i="1"/>
  <c r="B110" i="1"/>
  <c r="D109" i="1"/>
  <c r="C109" i="1" s="1"/>
  <c r="B109" i="1"/>
  <c r="D108" i="1"/>
  <c r="C108" i="1" s="1"/>
  <c r="B108" i="1"/>
  <c r="G107" i="1"/>
  <c r="F107" i="1"/>
  <c r="E107" i="1"/>
  <c r="D107" i="1" s="1"/>
  <c r="C107" i="1" s="1"/>
  <c r="B107" i="1"/>
  <c r="D106" i="1"/>
  <c r="C106" i="1" s="1"/>
  <c r="B106" i="1"/>
  <c r="D105" i="1"/>
  <c r="C105" i="1" s="1"/>
  <c r="B105" i="1"/>
  <c r="G104" i="1"/>
  <c r="F104" i="1"/>
  <c r="E104" i="1"/>
  <c r="D104" i="1" s="1"/>
  <c r="C104" i="1" s="1"/>
  <c r="B104" i="1"/>
  <c r="D103" i="1"/>
  <c r="C103" i="1" s="1"/>
  <c r="B103" i="1"/>
  <c r="D102" i="1"/>
  <c r="C102" i="1" s="1"/>
  <c r="B102" i="1"/>
  <c r="D101" i="1"/>
  <c r="C101" i="1"/>
  <c r="B101" i="1"/>
  <c r="D100" i="1"/>
  <c r="C100" i="1"/>
  <c r="B100" i="1"/>
  <c r="G99" i="1"/>
  <c r="F99" i="1"/>
  <c r="E99" i="1"/>
  <c r="D99" i="1"/>
  <c r="C99" i="1" s="1"/>
  <c r="B99" i="1"/>
  <c r="D98" i="1"/>
  <c r="C98" i="1"/>
  <c r="B98" i="1"/>
  <c r="D97" i="1"/>
  <c r="C97" i="1"/>
  <c r="B97" i="1"/>
  <c r="D96" i="1"/>
  <c r="C96" i="1" s="1"/>
  <c r="B96" i="1"/>
  <c r="D95" i="1"/>
  <c r="C95" i="1" s="1"/>
  <c r="B95" i="1"/>
  <c r="D94" i="1"/>
  <c r="C94" i="1"/>
  <c r="B94" i="1"/>
  <c r="D93" i="1"/>
  <c r="C93" i="1"/>
  <c r="B93" i="1"/>
  <c r="D92" i="1"/>
  <c r="C92" i="1" s="1"/>
  <c r="B92" i="1"/>
  <c r="D91" i="1"/>
  <c r="C91" i="1" s="1"/>
  <c r="B91" i="1"/>
  <c r="D90" i="1"/>
  <c r="C90" i="1"/>
  <c r="B90" i="1"/>
  <c r="G89" i="1"/>
  <c r="F89" i="1"/>
  <c r="B89" i="1" s="1"/>
  <c r="E89" i="1"/>
  <c r="D89" i="1" s="1"/>
  <c r="C89" i="1" s="1"/>
  <c r="D88" i="1"/>
  <c r="C88" i="1" s="1"/>
  <c r="B88" i="1"/>
  <c r="D86" i="1"/>
  <c r="C86" i="1"/>
  <c r="B86" i="1"/>
  <c r="D85" i="1"/>
  <c r="C85" i="1"/>
  <c r="B85" i="1"/>
  <c r="D84" i="1"/>
  <c r="C84" i="1" s="1"/>
  <c r="B84" i="1"/>
  <c r="D83" i="1"/>
  <c r="C83" i="1" s="1"/>
  <c r="B83" i="1"/>
  <c r="D82" i="1"/>
  <c r="C82" i="1"/>
  <c r="B82" i="1"/>
  <c r="D81" i="1"/>
  <c r="C81" i="1"/>
  <c r="B81" i="1"/>
  <c r="D80" i="1"/>
  <c r="C80" i="1" s="1"/>
  <c r="B80" i="1"/>
  <c r="D79" i="1"/>
  <c r="C79" i="1" s="1"/>
  <c r="B79" i="1"/>
  <c r="D78" i="1"/>
  <c r="C78" i="1"/>
  <c r="B78" i="1"/>
  <c r="D77" i="1"/>
  <c r="C77" i="1"/>
  <c r="B77" i="1"/>
  <c r="D76" i="1"/>
  <c r="C76" i="1" s="1"/>
  <c r="B76" i="1"/>
  <c r="D75" i="1"/>
  <c r="C75" i="1" s="1"/>
  <c r="B75" i="1"/>
  <c r="D74" i="1"/>
  <c r="C74" i="1"/>
  <c r="B74" i="1"/>
  <c r="G73" i="1"/>
  <c r="F73" i="1"/>
  <c r="B73" i="1" s="1"/>
  <c r="E73" i="1"/>
  <c r="D73" i="1" s="1"/>
  <c r="C73" i="1" s="1"/>
  <c r="D72" i="1"/>
  <c r="C72" i="1" s="1"/>
  <c r="B72" i="1"/>
  <c r="D71" i="1"/>
  <c r="C71" i="1"/>
  <c r="B71" i="1"/>
  <c r="D70" i="1"/>
  <c r="C70" i="1"/>
  <c r="B70" i="1"/>
  <c r="D69" i="1"/>
  <c r="C69" i="1" s="1"/>
  <c r="B69" i="1"/>
  <c r="D68" i="1"/>
  <c r="C68" i="1" s="1"/>
  <c r="B68" i="1"/>
  <c r="D67" i="1"/>
  <c r="C67" i="1"/>
  <c r="B67" i="1"/>
  <c r="D66" i="1"/>
  <c r="C66" i="1"/>
  <c r="B66" i="1"/>
  <c r="G65" i="1"/>
  <c r="F65" i="1"/>
  <c r="E65" i="1"/>
  <c r="D65" i="1"/>
  <c r="C65" i="1" s="1"/>
  <c r="B65" i="1"/>
  <c r="D64" i="1"/>
  <c r="C64" i="1"/>
  <c r="B64" i="1"/>
  <c r="D63" i="1"/>
  <c r="C63" i="1"/>
  <c r="B63" i="1"/>
  <c r="D62" i="1"/>
  <c r="C62" i="1" s="1"/>
  <c r="B62" i="1"/>
  <c r="D61" i="1"/>
  <c r="C61" i="1" s="1"/>
  <c r="B61" i="1"/>
  <c r="D60" i="1"/>
  <c r="C60" i="1"/>
  <c r="B60" i="1"/>
  <c r="D59" i="1"/>
  <c r="C59" i="1"/>
  <c r="B59" i="1"/>
  <c r="D58" i="1"/>
  <c r="C58" i="1" s="1"/>
  <c r="B58" i="1"/>
  <c r="G57" i="1"/>
  <c r="B57" i="1" s="1"/>
  <c r="F57" i="1"/>
  <c r="E57" i="1"/>
  <c r="D57" i="1"/>
  <c r="C57" i="1"/>
  <c r="D56" i="1"/>
  <c r="C56" i="1"/>
  <c r="B56" i="1"/>
  <c r="D55" i="1"/>
  <c r="C55" i="1" s="1"/>
  <c r="B55" i="1"/>
  <c r="D54" i="1"/>
  <c r="C54" i="1" s="1"/>
  <c r="B54" i="1"/>
  <c r="D53" i="1"/>
  <c r="C53" i="1"/>
  <c r="B53" i="1"/>
  <c r="D52" i="1"/>
  <c r="C52" i="1"/>
  <c r="B52" i="1"/>
  <c r="D51" i="1"/>
  <c r="C51" i="1" s="1"/>
  <c r="B51" i="1"/>
  <c r="D50" i="1"/>
  <c r="C50" i="1" s="1"/>
  <c r="B50" i="1"/>
  <c r="D48" i="1"/>
  <c r="C48" i="1"/>
  <c r="B48" i="1"/>
  <c r="D47" i="1"/>
  <c r="C47" i="1"/>
  <c r="B47" i="1"/>
  <c r="G45" i="1"/>
  <c r="F45" i="1"/>
  <c r="E45" i="1"/>
  <c r="D45" i="1"/>
  <c r="C45" i="1" s="1"/>
  <c r="B45" i="1"/>
  <c r="D44" i="1"/>
  <c r="C44" i="1"/>
  <c r="B44" i="1"/>
  <c r="D43" i="1"/>
  <c r="C43" i="1"/>
  <c r="B43" i="1"/>
  <c r="D42" i="1"/>
  <c r="C42" i="1" s="1"/>
  <c r="B42" i="1"/>
  <c r="D41" i="1"/>
  <c r="C41" i="1" s="1"/>
  <c r="B41" i="1"/>
  <c r="D40" i="1"/>
  <c r="C40" i="1"/>
  <c r="B40" i="1"/>
  <c r="D39" i="1"/>
  <c r="C39" i="1"/>
  <c r="B39" i="1"/>
  <c r="D38" i="1"/>
  <c r="C38" i="1" s="1"/>
  <c r="B38" i="1"/>
  <c r="D37" i="1"/>
  <c r="C37" i="1" s="1"/>
  <c r="B37" i="1"/>
  <c r="D36" i="1"/>
  <c r="C36" i="1"/>
  <c r="B36" i="1"/>
  <c r="D35" i="1"/>
  <c r="C35" i="1"/>
  <c r="B35" i="1"/>
  <c r="D34" i="1"/>
  <c r="C34" i="1" s="1"/>
  <c r="B34" i="1"/>
  <c r="D33" i="1"/>
  <c r="C33" i="1" s="1"/>
  <c r="B33" i="1"/>
  <c r="D32" i="1"/>
  <c r="C32" i="1"/>
  <c r="B32" i="1"/>
  <c r="G31" i="1"/>
  <c r="F31" i="1"/>
  <c r="F30" i="1" s="1"/>
  <c r="B30" i="1" s="1"/>
  <c r="E31" i="1"/>
  <c r="D31" i="1" s="1"/>
  <c r="G30" i="1"/>
  <c r="D29" i="1"/>
  <c r="C29" i="1"/>
  <c r="B29" i="1"/>
  <c r="D28" i="1"/>
  <c r="C28" i="1" s="1"/>
  <c r="B28" i="1"/>
  <c r="D27" i="1"/>
  <c r="C27" i="1" s="1"/>
  <c r="B27" i="1"/>
  <c r="D26" i="1"/>
  <c r="C26" i="1"/>
  <c r="B26" i="1"/>
  <c r="D25" i="1"/>
  <c r="C25" i="1"/>
  <c r="B25" i="1"/>
  <c r="D24" i="1"/>
  <c r="C24" i="1" s="1"/>
  <c r="B24" i="1"/>
  <c r="D23" i="1"/>
  <c r="C23" i="1" s="1"/>
  <c r="B23" i="1"/>
  <c r="D22" i="1"/>
  <c r="C22" i="1"/>
  <c r="B22" i="1"/>
  <c r="D21" i="1"/>
  <c r="C21" i="1"/>
  <c r="B21" i="1"/>
  <c r="D20" i="1"/>
  <c r="C20" i="1" s="1"/>
  <c r="B20" i="1"/>
  <c r="D19" i="1"/>
  <c r="C19" i="1" s="1"/>
  <c r="B19" i="1"/>
  <c r="D18" i="1"/>
  <c r="C18" i="1"/>
  <c r="B18" i="1"/>
  <c r="D17" i="1"/>
  <c r="C17" i="1"/>
  <c r="B17" i="1"/>
  <c r="D16" i="1"/>
  <c r="C16" i="1" s="1"/>
  <c r="B16" i="1"/>
  <c r="D15" i="1"/>
  <c r="C15" i="1" s="1"/>
  <c r="B15" i="1"/>
  <c r="D14" i="1"/>
  <c r="C14" i="1"/>
  <c r="B14" i="1"/>
  <c r="G13" i="1"/>
  <c r="F13" i="1"/>
  <c r="B13" i="1" s="1"/>
  <c r="E13" i="1"/>
  <c r="D13" i="1" s="1"/>
  <c r="C13" i="1" s="1"/>
  <c r="D12" i="1"/>
  <c r="C12" i="1" s="1"/>
  <c r="B12" i="1"/>
  <c r="D11" i="1"/>
  <c r="C11" i="1"/>
  <c r="B11" i="1"/>
  <c r="D10" i="1"/>
  <c r="C10" i="1"/>
  <c r="B10" i="1"/>
  <c r="D9" i="1"/>
  <c r="C9" i="1"/>
  <c r="B9" i="1"/>
  <c r="D8" i="1"/>
  <c r="C8" i="1" s="1"/>
  <c r="B8" i="1"/>
  <c r="G7" i="1"/>
  <c r="G6" i="1" s="1"/>
  <c r="F7" i="1"/>
  <c r="D7" i="1" s="1"/>
  <c r="E7" i="1"/>
  <c r="C7" i="1" l="1"/>
  <c r="C31" i="1"/>
  <c r="D30" i="1"/>
  <c r="C30" i="1" s="1"/>
  <c r="B7" i="1"/>
  <c r="B31" i="1"/>
  <c r="F6" i="1"/>
  <c r="B6" i="1" s="1"/>
  <c r="E30" i="1"/>
  <c r="E6" i="1" s="1"/>
  <c r="D6" i="1" l="1"/>
  <c r="C6" i="1" s="1"/>
</calcChain>
</file>

<file path=xl/comments1.xml><?xml version="1.0" encoding="utf-8"?>
<comments xmlns="http://schemas.openxmlformats.org/spreadsheetml/2006/main">
  <authors>
    <author>作者</author>
  </authors>
  <commentList>
    <comment ref="A2" authorId="0" shape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以实际为准</t>
        </r>
      </text>
    </comment>
  </commentList>
</comments>
</file>

<file path=xl/sharedStrings.xml><?xml version="1.0" encoding="utf-8"?>
<sst xmlns="http://schemas.openxmlformats.org/spreadsheetml/2006/main" count="162" uniqueCount="162">
  <si>
    <t>表十四</t>
    <phoneticPr fontId="4" type="noConversion"/>
  </si>
  <si>
    <t>2018年中央省对市县税收返还和转移支付预算表</t>
    <phoneticPr fontId="4" type="noConversion"/>
  </si>
  <si>
    <t>单位:万元</t>
  </si>
  <si>
    <t>项   目</t>
  </si>
  <si>
    <t>补助县区合计</t>
    <phoneticPr fontId="4" type="noConversion"/>
  </si>
  <si>
    <t>合计</t>
    <phoneticPr fontId="4" type="noConversion"/>
  </si>
  <si>
    <t>中央省对我市税收返还和转移支付</t>
    <phoneticPr fontId="4" type="noConversion"/>
  </si>
  <si>
    <t>市级安排转移支付</t>
  </si>
  <si>
    <t>小计</t>
  </si>
  <si>
    <t>补助市级</t>
  </si>
  <si>
    <t>补助县区</t>
  </si>
  <si>
    <t>合   计</t>
  </si>
  <si>
    <t>税收返还</t>
  </si>
  <si>
    <t>所得税基数返还</t>
  </si>
  <si>
    <t>成品油税费改革税收返还</t>
  </si>
  <si>
    <t>增值税税收返还</t>
  </si>
  <si>
    <t>消费税税收返还</t>
  </si>
  <si>
    <t>增值税收入划分税收返还（上解）</t>
  </si>
  <si>
    <t>一般性转移支付</t>
  </si>
  <si>
    <t>均衡性转移支付</t>
  </si>
  <si>
    <t>革命老区转移支付</t>
    <phoneticPr fontId="4" type="noConversion"/>
  </si>
  <si>
    <t>民族地区转移支付</t>
    <phoneticPr fontId="4" type="noConversion"/>
  </si>
  <si>
    <t>贫困地区转移支付</t>
  </si>
  <si>
    <t>县级基本财力保障机制奖补资金</t>
  </si>
  <si>
    <t>资源枯竭型城市转移支付</t>
  </si>
  <si>
    <t>成品油税费改革转移支付</t>
  </si>
  <si>
    <t>基层公检法司转移支付</t>
  </si>
  <si>
    <t>城乡义务教育转移支付</t>
  </si>
  <si>
    <t>基本养老金转移支付</t>
  </si>
  <si>
    <t>城乡居民医疗保险转移支付</t>
  </si>
  <si>
    <t>农村综合改革转移支付</t>
  </si>
  <si>
    <t>产粮（油）大县奖励资金</t>
  </si>
  <si>
    <t>重点生态功能区转移支付</t>
  </si>
  <si>
    <t>固定数额补助</t>
  </si>
  <si>
    <t>结算补助</t>
  </si>
  <si>
    <t>专项转移支付</t>
  </si>
  <si>
    <t>一般公共服务类</t>
  </si>
  <si>
    <t xml:space="preserve">  工商监管服务专项</t>
  </si>
  <si>
    <t xml:space="preserve">  审计事业发展专项</t>
  </si>
  <si>
    <t xml:space="preserve">  财政改革发展专项</t>
  </si>
  <si>
    <t xml:space="preserve">  质监监管服务专项</t>
  </si>
  <si>
    <t xml:space="preserve">  省级以上质检中心补助专项</t>
  </si>
  <si>
    <t xml:space="preserve">  大学生志愿服务贫困县专项</t>
  </si>
  <si>
    <t xml:space="preserve">  市县机构编制管理奖励专项</t>
  </si>
  <si>
    <t xml:space="preserve">  平安河南建设专项</t>
  </si>
  <si>
    <t xml:space="preserve">  民族宗教专项</t>
  </si>
  <si>
    <t xml:space="preserve">  法律援助专项</t>
  </si>
  <si>
    <t xml:space="preserve">  其他一般公共服务专项</t>
  </si>
  <si>
    <t>国防类</t>
  </si>
  <si>
    <t>公共安全类</t>
  </si>
  <si>
    <t>教育发展类</t>
  </si>
  <si>
    <r>
      <t xml:space="preserve">  </t>
    </r>
    <r>
      <rPr>
        <sz val="12"/>
        <rFont val="宋体"/>
        <family val="3"/>
        <charset val="134"/>
      </rPr>
      <t>学前教育发展专项</t>
    </r>
    <phoneticPr fontId="4" type="noConversion"/>
  </si>
  <si>
    <t xml:space="preserve">  义务教育发展专项</t>
  </si>
  <si>
    <t xml:space="preserve">  非义务基础教育发展专项</t>
  </si>
  <si>
    <t>普通教育专项</t>
    <phoneticPr fontId="4" type="noConversion"/>
  </si>
  <si>
    <t xml:space="preserve">  职业教育发展专项</t>
  </si>
  <si>
    <t xml:space="preserve">  学生资助专项</t>
  </si>
  <si>
    <t xml:space="preserve">  高等教育发展专项</t>
  </si>
  <si>
    <t xml:space="preserve">  民办教育发展专项</t>
  </si>
  <si>
    <t xml:space="preserve">  干部教育培训专项</t>
  </si>
  <si>
    <t xml:space="preserve">  师资队伍建设专项</t>
  </si>
  <si>
    <t xml:space="preserve">  教育发展改革专项</t>
  </si>
  <si>
    <t>科学技术类</t>
  </si>
  <si>
    <t xml:space="preserve">  科普行动计划专项</t>
  </si>
  <si>
    <t xml:space="preserve">  科技基础条件建设专项</t>
  </si>
  <si>
    <t xml:space="preserve">  科技创新服务平台专项</t>
  </si>
  <si>
    <t xml:space="preserve">  科技研发专项</t>
  </si>
  <si>
    <t xml:space="preserve">  企业技术创新引导专项</t>
  </si>
  <si>
    <t xml:space="preserve">  知识产权事业发展专项</t>
  </si>
  <si>
    <t xml:space="preserve">  科技奖励专项</t>
  </si>
  <si>
    <t>文化体育与传媒类</t>
  </si>
  <si>
    <t xml:space="preserve">  公共文化服务体系建设专项</t>
  </si>
  <si>
    <t xml:space="preserve">  政府购买公共文化服务专项</t>
  </si>
  <si>
    <t xml:space="preserve">  新闻出版广电发展专项</t>
  </si>
  <si>
    <t xml:space="preserve">  博物馆陈展提升专项</t>
  </si>
  <si>
    <t xml:space="preserve">  文物保护专项</t>
  </si>
  <si>
    <t xml:space="preserve">  非物质文化遗产保护专项</t>
  </si>
  <si>
    <t xml:space="preserve">  宣传文化发展专项</t>
  </si>
  <si>
    <t>社会保障和就业类</t>
  </si>
  <si>
    <t xml:space="preserve">  残疾人事业发展补助专项</t>
  </si>
  <si>
    <t xml:space="preserve">  综合救助专项</t>
  </si>
  <si>
    <t xml:space="preserve">  困难职工帮扶专项</t>
  </si>
  <si>
    <t xml:space="preserve">  全民技能振兴工程专项</t>
  </si>
  <si>
    <t xml:space="preserve">  就业专项</t>
  </si>
  <si>
    <t xml:space="preserve">  退役安置补助专项</t>
  </si>
  <si>
    <t xml:space="preserve">  军队转业干部补助专项</t>
  </si>
  <si>
    <t xml:space="preserve">  优抚补助专项</t>
  </si>
  <si>
    <t xml:space="preserve">  民政事务管理专项</t>
  </si>
  <si>
    <t xml:space="preserve">  养老保险征缴奖励专项</t>
  </si>
  <si>
    <t xml:space="preserve">  社会福利</t>
  </si>
  <si>
    <t xml:space="preserve">  最低生活保障</t>
  </si>
  <si>
    <t xml:space="preserve">  临时救助</t>
  </si>
  <si>
    <t>困难群众生活救助</t>
    <phoneticPr fontId="4" type="noConversion"/>
  </si>
  <si>
    <t xml:space="preserve">  特困人员救助</t>
  </si>
  <si>
    <t>医疗卫生与计划生育类</t>
  </si>
  <si>
    <t xml:space="preserve">  公共卫生服务专项</t>
  </si>
  <si>
    <t xml:space="preserve">  计划生育服务补助专项</t>
  </si>
  <si>
    <t xml:space="preserve">  基层医疗卫生机构实施基本药物制度专项</t>
  </si>
  <si>
    <t xml:space="preserve">  医疗机构服务能力提升专项</t>
  </si>
  <si>
    <t xml:space="preserve">  公立医院补助专项</t>
  </si>
  <si>
    <t xml:space="preserve">  中医发展专项</t>
  </si>
  <si>
    <t xml:space="preserve">  食品药品安全监管专项</t>
  </si>
  <si>
    <t xml:space="preserve">  医疗救助</t>
  </si>
  <si>
    <t xml:space="preserve">  优抚对象医疗</t>
  </si>
  <si>
    <t>节能环保类</t>
  </si>
  <si>
    <t xml:space="preserve">  城市管网专项</t>
  </si>
  <si>
    <t xml:space="preserve">  大气污染防治专项</t>
  </si>
  <si>
    <t xml:space="preserve">  生态恢复保护专项</t>
  </si>
  <si>
    <t xml:space="preserve">  土壤污染防治专项</t>
  </si>
  <si>
    <t>城乡社区和住房保障类</t>
  </si>
  <si>
    <t xml:space="preserve">  城镇保障性安居工程专项</t>
  </si>
  <si>
    <t xml:space="preserve">  农村危房改造补助专项</t>
  </si>
  <si>
    <t>农林水发展类</t>
  </si>
  <si>
    <t xml:space="preserve">  现代农业生产发展专项</t>
  </si>
  <si>
    <t xml:space="preserve">  农业技术推广与服务补助专项</t>
  </si>
  <si>
    <t xml:space="preserve">  农业生产救灾专项</t>
  </si>
  <si>
    <t xml:space="preserve">  农业保险保费补贴专项</t>
  </si>
  <si>
    <t xml:space="preserve">  新型农业生产经营主体发展专项</t>
  </si>
  <si>
    <t xml:space="preserve">  动物疫情监测与防控专项</t>
  </si>
  <si>
    <t xml:space="preserve">  农产品质量监管与农业标准化专项</t>
  </si>
  <si>
    <t xml:space="preserve">  农业综合开发专项</t>
  </si>
  <si>
    <t xml:space="preserve">  畜牧业发展专项</t>
  </si>
  <si>
    <t xml:space="preserve">  农业农村基础设施建设专项</t>
  </si>
  <si>
    <t xml:space="preserve">  林业改革发展专项</t>
  </si>
  <si>
    <t xml:space="preserve">  水利防灾减灾专项</t>
  </si>
  <si>
    <t xml:space="preserve">  农田水利设施建设和水土保持补助专项</t>
  </si>
  <si>
    <t xml:space="preserve">  江河湖库水系综合整治及水资源保护利用专项</t>
  </si>
  <si>
    <t xml:space="preserve">  水利移民扶持专项</t>
  </si>
  <si>
    <t>农业专项</t>
    <phoneticPr fontId="4" type="noConversion"/>
  </si>
  <si>
    <t>农业生产支持补贴专项</t>
    <phoneticPr fontId="4" type="noConversion"/>
  </si>
  <si>
    <t xml:space="preserve">  财政扶贫专项</t>
  </si>
  <si>
    <t xml:space="preserve">  其他农林水发展专项</t>
  </si>
  <si>
    <t>交通运输发展类</t>
  </si>
  <si>
    <t xml:space="preserve">  车辆购置税收入用于公路建设项目专项</t>
  </si>
  <si>
    <t xml:space="preserve">  场站建设补助专项</t>
  </si>
  <si>
    <t xml:space="preserve">  内河航运建设专项</t>
  </si>
  <si>
    <t xml:space="preserve">  取消政府还贷二级公路收费补助专项</t>
  </si>
  <si>
    <t xml:space="preserve">  干线公路建设养护补助专项</t>
  </si>
  <si>
    <t xml:space="preserve">  农村公路建设养护补助专项</t>
  </si>
  <si>
    <t xml:space="preserve">  交通运输综合支持保障系统发展专项</t>
  </si>
  <si>
    <t xml:space="preserve">  公路水路运输</t>
    <phoneticPr fontId="4" type="noConversion"/>
  </si>
  <si>
    <t>资源勘探信息类</t>
  </si>
  <si>
    <t xml:space="preserve">  先进制造业发展专项</t>
  </si>
  <si>
    <t xml:space="preserve">  其他资源勘探信息专项</t>
  </si>
  <si>
    <t>商业服务业发展类</t>
  </si>
  <si>
    <t xml:space="preserve">  高成长服务业专项引导资金</t>
  </si>
  <si>
    <t xml:space="preserve">  招商引资专项</t>
  </si>
  <si>
    <t xml:space="preserve">  经贸交流专项</t>
  </si>
  <si>
    <t xml:space="preserve">  商务促进专项</t>
  </si>
  <si>
    <t>金融发展类</t>
  </si>
  <si>
    <t xml:space="preserve">  金融业发展奖补专项</t>
  </si>
  <si>
    <t xml:space="preserve">  普惠金融发展专项</t>
  </si>
  <si>
    <t>国土气象等类</t>
  </si>
  <si>
    <t xml:space="preserve">  测绘专项</t>
  </si>
  <si>
    <t xml:space="preserve">  气象服务专项</t>
  </si>
  <si>
    <t>粮油物资储备类</t>
  </si>
  <si>
    <t xml:space="preserve">  粮食风险基金</t>
  </si>
  <si>
    <t xml:space="preserve">  粮油物资储备专项</t>
  </si>
  <si>
    <t>住房保障支出类</t>
    <phoneticPr fontId="4" type="noConversion"/>
  </si>
  <si>
    <t xml:space="preserve">    保障性安居工程专项</t>
    <phoneticPr fontId="4" type="noConversion"/>
  </si>
  <si>
    <t>其他资金类</t>
  </si>
  <si>
    <t xml:space="preserve">  其他专项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</si>
</sst>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2">
    <xf numFmtId="0" fontId="0" fillId="0" borderId="0" xfId="0"/>
    <xf numFmtId="0" fontId="2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0" fillId="0" borderId="0" xfId="1" applyFont="1"/>
    <xf numFmtId="0" fontId="6" fillId="0" borderId="0" xfId="1" applyFont="1" applyAlignment="1">
      <alignment horizontal="center" vertical="center"/>
    </xf>
    <xf numFmtId="0" fontId="0" fillId="0" borderId="0" xfId="1" applyFont="1" applyAlignment="1">
      <alignment wrapText="1"/>
    </xf>
    <xf numFmtId="0" fontId="7" fillId="0" borderId="0" xfId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0" fillId="3" borderId="3" xfId="1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left" vertical="center" wrapText="1"/>
    </xf>
    <xf numFmtId="3" fontId="0" fillId="0" borderId="3" xfId="2" applyNumberFormat="1" applyFont="1" applyFill="1" applyBorder="1" applyAlignment="1">
      <alignment horizontal="left" vertical="center" wrapText="1" indent="1"/>
    </xf>
    <xf numFmtId="0" fontId="0" fillId="0" borderId="3" xfId="1" applyNumberFormat="1" applyFont="1" applyBorder="1" applyAlignment="1">
      <alignment horizontal="right" vertical="center"/>
    </xf>
    <xf numFmtId="0" fontId="0" fillId="0" borderId="3" xfId="1" applyFont="1" applyBorder="1"/>
    <xf numFmtId="0" fontId="8" fillId="0" borderId="3" xfId="1" applyNumberFormat="1" applyFont="1" applyBorder="1" applyAlignment="1">
      <alignment horizontal="right" vertical="center"/>
    </xf>
    <xf numFmtId="0" fontId="0" fillId="0" borderId="3" xfId="1" applyNumberFormat="1" applyFont="1" applyFill="1" applyBorder="1" applyAlignment="1">
      <alignment horizontal="right" vertical="center"/>
    </xf>
    <xf numFmtId="0" fontId="0" fillId="0" borderId="3" xfId="1" applyFont="1" applyFill="1" applyBorder="1"/>
    <xf numFmtId="0" fontId="0" fillId="0" borderId="0" xfId="1" applyFont="1" applyFill="1"/>
    <xf numFmtId="0" fontId="5" fillId="0" borderId="3" xfId="2" applyFont="1" applyFill="1" applyBorder="1" applyAlignment="1">
      <alignment horizontal="left" vertical="center" wrapText="1"/>
    </xf>
    <xf numFmtId="3" fontId="8" fillId="0" borderId="3" xfId="2" applyNumberFormat="1" applyFont="1" applyFill="1" applyBorder="1" applyAlignment="1">
      <alignment horizontal="left" vertical="center" wrapText="1" indent="1"/>
    </xf>
    <xf numFmtId="3" fontId="5" fillId="4" borderId="2" xfId="2" applyNumberFormat="1" applyFont="1" applyFill="1" applyBorder="1" applyAlignment="1">
      <alignment horizontal="left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right" vertical="center"/>
    </xf>
    <xf numFmtId="0" fontId="8" fillId="4" borderId="0" xfId="1" applyFont="1" applyFill="1"/>
    <xf numFmtId="49" fontId="5" fillId="0" borderId="3" xfId="2" applyNumberFormat="1" applyFont="1" applyFill="1" applyBorder="1" applyAlignment="1">
      <alignment vertical="center" wrapText="1"/>
    </xf>
    <xf numFmtId="49" fontId="0" fillId="0" borderId="3" xfId="2" applyNumberFormat="1" applyFont="1" applyFill="1" applyBorder="1" applyAlignment="1">
      <alignment vertical="center" wrapText="1"/>
    </xf>
    <xf numFmtId="0" fontId="5" fillId="0" borderId="3" xfId="1" applyFont="1" applyBorder="1"/>
    <xf numFmtId="0" fontId="5" fillId="0" borderId="0" xfId="1" applyFont="1"/>
    <xf numFmtId="49" fontId="8" fillId="4" borderId="3" xfId="2" applyNumberFormat="1" applyFont="1" applyFill="1" applyBorder="1" applyAlignment="1">
      <alignment vertical="center" wrapText="1"/>
    </xf>
    <xf numFmtId="49" fontId="0" fillId="5" borderId="3" xfId="2" applyNumberFormat="1" applyFont="1" applyFill="1" applyBorder="1" applyAlignment="1">
      <alignment vertical="center" wrapText="1"/>
    </xf>
    <xf numFmtId="0" fontId="8" fillId="4" borderId="3" xfId="1" applyFont="1" applyFill="1" applyBorder="1"/>
    <xf numFmtId="0" fontId="5" fillId="0" borderId="3" xfId="1" applyNumberFormat="1" applyFont="1" applyBorder="1" applyAlignment="1">
      <alignment horizontal="right" vertical="center" wrapText="1"/>
    </xf>
    <xf numFmtId="0" fontId="0" fillId="3" borderId="3" xfId="1" applyFont="1" applyFill="1" applyBorder="1"/>
    <xf numFmtId="0" fontId="0" fillId="5" borderId="3" xfId="1" applyFont="1" applyFill="1" applyBorder="1"/>
    <xf numFmtId="49" fontId="5" fillId="4" borderId="3" xfId="2" applyNumberFormat="1" applyFont="1" applyFill="1" applyBorder="1" applyAlignment="1">
      <alignment vertical="center" wrapText="1"/>
    </xf>
  </cellXfs>
  <cellStyles count="3">
    <cellStyle name="常规" xfId="0" builtinId="0"/>
    <cellStyle name="常规 15" xfId="1"/>
    <cellStyle name="常规 15_1.3日 2017年预算草案 - 副本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6"/>
  <sheetViews>
    <sheetView tabSelected="1" workbookViewId="0">
      <selection activeCell="J16" sqref="J16"/>
    </sheetView>
  </sheetViews>
  <sheetFormatPr defaultColWidth="8.625" defaultRowHeight="13.5"/>
  <cols>
    <col min="1" max="1" width="34.375" style="5" customWidth="1"/>
    <col min="2" max="2" width="15.75" style="5" customWidth="1"/>
    <col min="3" max="3" width="13.125" style="3" customWidth="1"/>
    <col min="4" max="4" width="12" style="3" customWidth="1"/>
    <col min="5" max="5" width="12.5" style="3" customWidth="1"/>
    <col min="6" max="6" width="9" style="3" bestFit="1" customWidth="1"/>
    <col min="7" max="7" width="15.125" style="3" customWidth="1"/>
    <col min="8" max="33" width="9" style="3" bestFit="1" customWidth="1"/>
    <col min="34" max="256" width="8.625" style="3"/>
    <col min="257" max="257" width="34.375" style="3" customWidth="1"/>
    <col min="258" max="258" width="15.75" style="3" customWidth="1"/>
    <col min="259" max="259" width="13.125" style="3" customWidth="1"/>
    <col min="260" max="260" width="12" style="3" customWidth="1"/>
    <col min="261" max="261" width="12.5" style="3" customWidth="1"/>
    <col min="262" max="262" width="9" style="3" bestFit="1" customWidth="1"/>
    <col min="263" max="263" width="15.125" style="3" customWidth="1"/>
    <col min="264" max="289" width="9" style="3" bestFit="1" customWidth="1"/>
    <col min="290" max="512" width="8.625" style="3"/>
    <col min="513" max="513" width="34.375" style="3" customWidth="1"/>
    <col min="514" max="514" width="15.75" style="3" customWidth="1"/>
    <col min="515" max="515" width="13.125" style="3" customWidth="1"/>
    <col min="516" max="516" width="12" style="3" customWidth="1"/>
    <col min="517" max="517" width="12.5" style="3" customWidth="1"/>
    <col min="518" max="518" width="9" style="3" bestFit="1" customWidth="1"/>
    <col min="519" max="519" width="15.125" style="3" customWidth="1"/>
    <col min="520" max="545" width="9" style="3" bestFit="1" customWidth="1"/>
    <col min="546" max="768" width="8.625" style="3"/>
    <col min="769" max="769" width="34.375" style="3" customWidth="1"/>
    <col min="770" max="770" width="15.75" style="3" customWidth="1"/>
    <col min="771" max="771" width="13.125" style="3" customWidth="1"/>
    <col min="772" max="772" width="12" style="3" customWidth="1"/>
    <col min="773" max="773" width="12.5" style="3" customWidth="1"/>
    <col min="774" max="774" width="9" style="3" bestFit="1" customWidth="1"/>
    <col min="775" max="775" width="15.125" style="3" customWidth="1"/>
    <col min="776" max="801" width="9" style="3" bestFit="1" customWidth="1"/>
    <col min="802" max="1024" width="8.625" style="3"/>
    <col min="1025" max="1025" width="34.375" style="3" customWidth="1"/>
    <col min="1026" max="1026" width="15.75" style="3" customWidth="1"/>
    <col min="1027" max="1027" width="13.125" style="3" customWidth="1"/>
    <col min="1028" max="1028" width="12" style="3" customWidth="1"/>
    <col min="1029" max="1029" width="12.5" style="3" customWidth="1"/>
    <col min="1030" max="1030" width="9" style="3" bestFit="1" customWidth="1"/>
    <col min="1031" max="1031" width="15.125" style="3" customWidth="1"/>
    <col min="1032" max="1057" width="9" style="3" bestFit="1" customWidth="1"/>
    <col min="1058" max="1280" width="8.625" style="3"/>
    <col min="1281" max="1281" width="34.375" style="3" customWidth="1"/>
    <col min="1282" max="1282" width="15.75" style="3" customWidth="1"/>
    <col min="1283" max="1283" width="13.125" style="3" customWidth="1"/>
    <col min="1284" max="1284" width="12" style="3" customWidth="1"/>
    <col min="1285" max="1285" width="12.5" style="3" customWidth="1"/>
    <col min="1286" max="1286" width="9" style="3" bestFit="1" customWidth="1"/>
    <col min="1287" max="1287" width="15.125" style="3" customWidth="1"/>
    <col min="1288" max="1313" width="9" style="3" bestFit="1" customWidth="1"/>
    <col min="1314" max="1536" width="8.625" style="3"/>
    <col min="1537" max="1537" width="34.375" style="3" customWidth="1"/>
    <col min="1538" max="1538" width="15.75" style="3" customWidth="1"/>
    <col min="1539" max="1539" width="13.125" style="3" customWidth="1"/>
    <col min="1540" max="1540" width="12" style="3" customWidth="1"/>
    <col min="1541" max="1541" width="12.5" style="3" customWidth="1"/>
    <col min="1542" max="1542" width="9" style="3" bestFit="1" customWidth="1"/>
    <col min="1543" max="1543" width="15.125" style="3" customWidth="1"/>
    <col min="1544" max="1569" width="9" style="3" bestFit="1" customWidth="1"/>
    <col min="1570" max="1792" width="8.625" style="3"/>
    <col min="1793" max="1793" width="34.375" style="3" customWidth="1"/>
    <col min="1794" max="1794" width="15.75" style="3" customWidth="1"/>
    <col min="1795" max="1795" width="13.125" style="3" customWidth="1"/>
    <col min="1796" max="1796" width="12" style="3" customWidth="1"/>
    <col min="1797" max="1797" width="12.5" style="3" customWidth="1"/>
    <col min="1798" max="1798" width="9" style="3" bestFit="1" customWidth="1"/>
    <col min="1799" max="1799" width="15.125" style="3" customWidth="1"/>
    <col min="1800" max="1825" width="9" style="3" bestFit="1" customWidth="1"/>
    <col min="1826" max="2048" width="8.625" style="3"/>
    <col min="2049" max="2049" width="34.375" style="3" customWidth="1"/>
    <col min="2050" max="2050" width="15.75" style="3" customWidth="1"/>
    <col min="2051" max="2051" width="13.125" style="3" customWidth="1"/>
    <col min="2052" max="2052" width="12" style="3" customWidth="1"/>
    <col min="2053" max="2053" width="12.5" style="3" customWidth="1"/>
    <col min="2054" max="2054" width="9" style="3" bestFit="1" customWidth="1"/>
    <col min="2055" max="2055" width="15.125" style="3" customWidth="1"/>
    <col min="2056" max="2081" width="9" style="3" bestFit="1" customWidth="1"/>
    <col min="2082" max="2304" width="8.625" style="3"/>
    <col min="2305" max="2305" width="34.375" style="3" customWidth="1"/>
    <col min="2306" max="2306" width="15.75" style="3" customWidth="1"/>
    <col min="2307" max="2307" width="13.125" style="3" customWidth="1"/>
    <col min="2308" max="2308" width="12" style="3" customWidth="1"/>
    <col min="2309" max="2309" width="12.5" style="3" customWidth="1"/>
    <col min="2310" max="2310" width="9" style="3" bestFit="1" customWidth="1"/>
    <col min="2311" max="2311" width="15.125" style="3" customWidth="1"/>
    <col min="2312" max="2337" width="9" style="3" bestFit="1" customWidth="1"/>
    <col min="2338" max="2560" width="8.625" style="3"/>
    <col min="2561" max="2561" width="34.375" style="3" customWidth="1"/>
    <col min="2562" max="2562" width="15.75" style="3" customWidth="1"/>
    <col min="2563" max="2563" width="13.125" style="3" customWidth="1"/>
    <col min="2564" max="2564" width="12" style="3" customWidth="1"/>
    <col min="2565" max="2565" width="12.5" style="3" customWidth="1"/>
    <col min="2566" max="2566" width="9" style="3" bestFit="1" customWidth="1"/>
    <col min="2567" max="2567" width="15.125" style="3" customWidth="1"/>
    <col min="2568" max="2593" width="9" style="3" bestFit="1" customWidth="1"/>
    <col min="2594" max="2816" width="8.625" style="3"/>
    <col min="2817" max="2817" width="34.375" style="3" customWidth="1"/>
    <col min="2818" max="2818" width="15.75" style="3" customWidth="1"/>
    <col min="2819" max="2819" width="13.125" style="3" customWidth="1"/>
    <col min="2820" max="2820" width="12" style="3" customWidth="1"/>
    <col min="2821" max="2821" width="12.5" style="3" customWidth="1"/>
    <col min="2822" max="2822" width="9" style="3" bestFit="1" customWidth="1"/>
    <col min="2823" max="2823" width="15.125" style="3" customWidth="1"/>
    <col min="2824" max="2849" width="9" style="3" bestFit="1" customWidth="1"/>
    <col min="2850" max="3072" width="8.625" style="3"/>
    <col min="3073" max="3073" width="34.375" style="3" customWidth="1"/>
    <col min="3074" max="3074" width="15.75" style="3" customWidth="1"/>
    <col min="3075" max="3075" width="13.125" style="3" customWidth="1"/>
    <col min="3076" max="3076" width="12" style="3" customWidth="1"/>
    <col min="3077" max="3077" width="12.5" style="3" customWidth="1"/>
    <col min="3078" max="3078" width="9" style="3" bestFit="1" customWidth="1"/>
    <col min="3079" max="3079" width="15.125" style="3" customWidth="1"/>
    <col min="3080" max="3105" width="9" style="3" bestFit="1" customWidth="1"/>
    <col min="3106" max="3328" width="8.625" style="3"/>
    <col min="3329" max="3329" width="34.375" style="3" customWidth="1"/>
    <col min="3330" max="3330" width="15.75" style="3" customWidth="1"/>
    <col min="3331" max="3331" width="13.125" style="3" customWidth="1"/>
    <col min="3332" max="3332" width="12" style="3" customWidth="1"/>
    <col min="3333" max="3333" width="12.5" style="3" customWidth="1"/>
    <col min="3334" max="3334" width="9" style="3" bestFit="1" customWidth="1"/>
    <col min="3335" max="3335" width="15.125" style="3" customWidth="1"/>
    <col min="3336" max="3361" width="9" style="3" bestFit="1" customWidth="1"/>
    <col min="3362" max="3584" width="8.625" style="3"/>
    <col min="3585" max="3585" width="34.375" style="3" customWidth="1"/>
    <col min="3586" max="3586" width="15.75" style="3" customWidth="1"/>
    <col min="3587" max="3587" width="13.125" style="3" customWidth="1"/>
    <col min="3588" max="3588" width="12" style="3" customWidth="1"/>
    <col min="3589" max="3589" width="12.5" style="3" customWidth="1"/>
    <col min="3590" max="3590" width="9" style="3" bestFit="1" customWidth="1"/>
    <col min="3591" max="3591" width="15.125" style="3" customWidth="1"/>
    <col min="3592" max="3617" width="9" style="3" bestFit="1" customWidth="1"/>
    <col min="3618" max="3840" width="8.625" style="3"/>
    <col min="3841" max="3841" width="34.375" style="3" customWidth="1"/>
    <col min="3842" max="3842" width="15.75" style="3" customWidth="1"/>
    <col min="3843" max="3843" width="13.125" style="3" customWidth="1"/>
    <col min="3844" max="3844" width="12" style="3" customWidth="1"/>
    <col min="3845" max="3845" width="12.5" style="3" customWidth="1"/>
    <col min="3846" max="3846" width="9" style="3" bestFit="1" customWidth="1"/>
    <col min="3847" max="3847" width="15.125" style="3" customWidth="1"/>
    <col min="3848" max="3873" width="9" style="3" bestFit="1" customWidth="1"/>
    <col min="3874" max="4096" width="8.625" style="3"/>
    <col min="4097" max="4097" width="34.375" style="3" customWidth="1"/>
    <col min="4098" max="4098" width="15.75" style="3" customWidth="1"/>
    <col min="4099" max="4099" width="13.125" style="3" customWidth="1"/>
    <col min="4100" max="4100" width="12" style="3" customWidth="1"/>
    <col min="4101" max="4101" width="12.5" style="3" customWidth="1"/>
    <col min="4102" max="4102" width="9" style="3" bestFit="1" customWidth="1"/>
    <col min="4103" max="4103" width="15.125" style="3" customWidth="1"/>
    <col min="4104" max="4129" width="9" style="3" bestFit="1" customWidth="1"/>
    <col min="4130" max="4352" width="8.625" style="3"/>
    <col min="4353" max="4353" width="34.375" style="3" customWidth="1"/>
    <col min="4354" max="4354" width="15.75" style="3" customWidth="1"/>
    <col min="4355" max="4355" width="13.125" style="3" customWidth="1"/>
    <col min="4356" max="4356" width="12" style="3" customWidth="1"/>
    <col min="4357" max="4357" width="12.5" style="3" customWidth="1"/>
    <col min="4358" max="4358" width="9" style="3" bestFit="1" customWidth="1"/>
    <col min="4359" max="4359" width="15.125" style="3" customWidth="1"/>
    <col min="4360" max="4385" width="9" style="3" bestFit="1" customWidth="1"/>
    <col min="4386" max="4608" width="8.625" style="3"/>
    <col min="4609" max="4609" width="34.375" style="3" customWidth="1"/>
    <col min="4610" max="4610" width="15.75" style="3" customWidth="1"/>
    <col min="4611" max="4611" width="13.125" style="3" customWidth="1"/>
    <col min="4612" max="4612" width="12" style="3" customWidth="1"/>
    <col min="4613" max="4613" width="12.5" style="3" customWidth="1"/>
    <col min="4614" max="4614" width="9" style="3" bestFit="1" customWidth="1"/>
    <col min="4615" max="4615" width="15.125" style="3" customWidth="1"/>
    <col min="4616" max="4641" width="9" style="3" bestFit="1" customWidth="1"/>
    <col min="4642" max="4864" width="8.625" style="3"/>
    <col min="4865" max="4865" width="34.375" style="3" customWidth="1"/>
    <col min="4866" max="4866" width="15.75" style="3" customWidth="1"/>
    <col min="4867" max="4867" width="13.125" style="3" customWidth="1"/>
    <col min="4868" max="4868" width="12" style="3" customWidth="1"/>
    <col min="4869" max="4869" width="12.5" style="3" customWidth="1"/>
    <col min="4870" max="4870" width="9" style="3" bestFit="1" customWidth="1"/>
    <col min="4871" max="4871" width="15.125" style="3" customWidth="1"/>
    <col min="4872" max="4897" width="9" style="3" bestFit="1" customWidth="1"/>
    <col min="4898" max="5120" width="8.625" style="3"/>
    <col min="5121" max="5121" width="34.375" style="3" customWidth="1"/>
    <col min="5122" max="5122" width="15.75" style="3" customWidth="1"/>
    <col min="5123" max="5123" width="13.125" style="3" customWidth="1"/>
    <col min="5124" max="5124" width="12" style="3" customWidth="1"/>
    <col min="5125" max="5125" width="12.5" style="3" customWidth="1"/>
    <col min="5126" max="5126" width="9" style="3" bestFit="1" customWidth="1"/>
    <col min="5127" max="5127" width="15.125" style="3" customWidth="1"/>
    <col min="5128" max="5153" width="9" style="3" bestFit="1" customWidth="1"/>
    <col min="5154" max="5376" width="8.625" style="3"/>
    <col min="5377" max="5377" width="34.375" style="3" customWidth="1"/>
    <col min="5378" max="5378" width="15.75" style="3" customWidth="1"/>
    <col min="5379" max="5379" width="13.125" style="3" customWidth="1"/>
    <col min="5380" max="5380" width="12" style="3" customWidth="1"/>
    <col min="5381" max="5381" width="12.5" style="3" customWidth="1"/>
    <col min="5382" max="5382" width="9" style="3" bestFit="1" customWidth="1"/>
    <col min="5383" max="5383" width="15.125" style="3" customWidth="1"/>
    <col min="5384" max="5409" width="9" style="3" bestFit="1" customWidth="1"/>
    <col min="5410" max="5632" width="8.625" style="3"/>
    <col min="5633" max="5633" width="34.375" style="3" customWidth="1"/>
    <col min="5634" max="5634" width="15.75" style="3" customWidth="1"/>
    <col min="5635" max="5635" width="13.125" style="3" customWidth="1"/>
    <col min="5636" max="5636" width="12" style="3" customWidth="1"/>
    <col min="5637" max="5637" width="12.5" style="3" customWidth="1"/>
    <col min="5638" max="5638" width="9" style="3" bestFit="1" customWidth="1"/>
    <col min="5639" max="5639" width="15.125" style="3" customWidth="1"/>
    <col min="5640" max="5665" width="9" style="3" bestFit="1" customWidth="1"/>
    <col min="5666" max="5888" width="8.625" style="3"/>
    <col min="5889" max="5889" width="34.375" style="3" customWidth="1"/>
    <col min="5890" max="5890" width="15.75" style="3" customWidth="1"/>
    <col min="5891" max="5891" width="13.125" style="3" customWidth="1"/>
    <col min="5892" max="5892" width="12" style="3" customWidth="1"/>
    <col min="5893" max="5893" width="12.5" style="3" customWidth="1"/>
    <col min="5894" max="5894" width="9" style="3" bestFit="1" customWidth="1"/>
    <col min="5895" max="5895" width="15.125" style="3" customWidth="1"/>
    <col min="5896" max="5921" width="9" style="3" bestFit="1" customWidth="1"/>
    <col min="5922" max="6144" width="8.625" style="3"/>
    <col min="6145" max="6145" width="34.375" style="3" customWidth="1"/>
    <col min="6146" max="6146" width="15.75" style="3" customWidth="1"/>
    <col min="6147" max="6147" width="13.125" style="3" customWidth="1"/>
    <col min="6148" max="6148" width="12" style="3" customWidth="1"/>
    <col min="6149" max="6149" width="12.5" style="3" customWidth="1"/>
    <col min="6150" max="6150" width="9" style="3" bestFit="1" customWidth="1"/>
    <col min="6151" max="6151" width="15.125" style="3" customWidth="1"/>
    <col min="6152" max="6177" width="9" style="3" bestFit="1" customWidth="1"/>
    <col min="6178" max="6400" width="8.625" style="3"/>
    <col min="6401" max="6401" width="34.375" style="3" customWidth="1"/>
    <col min="6402" max="6402" width="15.75" style="3" customWidth="1"/>
    <col min="6403" max="6403" width="13.125" style="3" customWidth="1"/>
    <col min="6404" max="6404" width="12" style="3" customWidth="1"/>
    <col min="6405" max="6405" width="12.5" style="3" customWidth="1"/>
    <col min="6406" max="6406" width="9" style="3" bestFit="1" customWidth="1"/>
    <col min="6407" max="6407" width="15.125" style="3" customWidth="1"/>
    <col min="6408" max="6433" width="9" style="3" bestFit="1" customWidth="1"/>
    <col min="6434" max="6656" width="8.625" style="3"/>
    <col min="6657" max="6657" width="34.375" style="3" customWidth="1"/>
    <col min="6658" max="6658" width="15.75" style="3" customWidth="1"/>
    <col min="6659" max="6659" width="13.125" style="3" customWidth="1"/>
    <col min="6660" max="6660" width="12" style="3" customWidth="1"/>
    <col min="6661" max="6661" width="12.5" style="3" customWidth="1"/>
    <col min="6662" max="6662" width="9" style="3" bestFit="1" customWidth="1"/>
    <col min="6663" max="6663" width="15.125" style="3" customWidth="1"/>
    <col min="6664" max="6689" width="9" style="3" bestFit="1" customWidth="1"/>
    <col min="6690" max="6912" width="8.625" style="3"/>
    <col min="6913" max="6913" width="34.375" style="3" customWidth="1"/>
    <col min="6914" max="6914" width="15.75" style="3" customWidth="1"/>
    <col min="6915" max="6915" width="13.125" style="3" customWidth="1"/>
    <col min="6916" max="6916" width="12" style="3" customWidth="1"/>
    <col min="6917" max="6917" width="12.5" style="3" customWidth="1"/>
    <col min="6918" max="6918" width="9" style="3" bestFit="1" customWidth="1"/>
    <col min="6919" max="6919" width="15.125" style="3" customWidth="1"/>
    <col min="6920" max="6945" width="9" style="3" bestFit="1" customWidth="1"/>
    <col min="6946" max="7168" width="8.625" style="3"/>
    <col min="7169" max="7169" width="34.375" style="3" customWidth="1"/>
    <col min="7170" max="7170" width="15.75" style="3" customWidth="1"/>
    <col min="7171" max="7171" width="13.125" style="3" customWidth="1"/>
    <col min="7172" max="7172" width="12" style="3" customWidth="1"/>
    <col min="7173" max="7173" width="12.5" style="3" customWidth="1"/>
    <col min="7174" max="7174" width="9" style="3" bestFit="1" customWidth="1"/>
    <col min="7175" max="7175" width="15.125" style="3" customWidth="1"/>
    <col min="7176" max="7201" width="9" style="3" bestFit="1" customWidth="1"/>
    <col min="7202" max="7424" width="8.625" style="3"/>
    <col min="7425" max="7425" width="34.375" style="3" customWidth="1"/>
    <col min="7426" max="7426" width="15.75" style="3" customWidth="1"/>
    <col min="7427" max="7427" width="13.125" style="3" customWidth="1"/>
    <col min="7428" max="7428" width="12" style="3" customWidth="1"/>
    <col min="7429" max="7429" width="12.5" style="3" customWidth="1"/>
    <col min="7430" max="7430" width="9" style="3" bestFit="1" customWidth="1"/>
    <col min="7431" max="7431" width="15.125" style="3" customWidth="1"/>
    <col min="7432" max="7457" width="9" style="3" bestFit="1" customWidth="1"/>
    <col min="7458" max="7680" width="8.625" style="3"/>
    <col min="7681" max="7681" width="34.375" style="3" customWidth="1"/>
    <col min="7682" max="7682" width="15.75" style="3" customWidth="1"/>
    <col min="7683" max="7683" width="13.125" style="3" customWidth="1"/>
    <col min="7684" max="7684" width="12" style="3" customWidth="1"/>
    <col min="7685" max="7685" width="12.5" style="3" customWidth="1"/>
    <col min="7686" max="7686" width="9" style="3" bestFit="1" customWidth="1"/>
    <col min="7687" max="7687" width="15.125" style="3" customWidth="1"/>
    <col min="7688" max="7713" width="9" style="3" bestFit="1" customWidth="1"/>
    <col min="7714" max="7936" width="8.625" style="3"/>
    <col min="7937" max="7937" width="34.375" style="3" customWidth="1"/>
    <col min="7938" max="7938" width="15.75" style="3" customWidth="1"/>
    <col min="7939" max="7939" width="13.125" style="3" customWidth="1"/>
    <col min="7940" max="7940" width="12" style="3" customWidth="1"/>
    <col min="7941" max="7941" width="12.5" style="3" customWidth="1"/>
    <col min="7942" max="7942" width="9" style="3" bestFit="1" customWidth="1"/>
    <col min="7943" max="7943" width="15.125" style="3" customWidth="1"/>
    <col min="7944" max="7969" width="9" style="3" bestFit="1" customWidth="1"/>
    <col min="7970" max="8192" width="8.625" style="3"/>
    <col min="8193" max="8193" width="34.375" style="3" customWidth="1"/>
    <col min="8194" max="8194" width="15.75" style="3" customWidth="1"/>
    <col min="8195" max="8195" width="13.125" style="3" customWidth="1"/>
    <col min="8196" max="8196" width="12" style="3" customWidth="1"/>
    <col min="8197" max="8197" width="12.5" style="3" customWidth="1"/>
    <col min="8198" max="8198" width="9" style="3" bestFit="1" customWidth="1"/>
    <col min="8199" max="8199" width="15.125" style="3" customWidth="1"/>
    <col min="8200" max="8225" width="9" style="3" bestFit="1" customWidth="1"/>
    <col min="8226" max="8448" width="8.625" style="3"/>
    <col min="8449" max="8449" width="34.375" style="3" customWidth="1"/>
    <col min="8450" max="8450" width="15.75" style="3" customWidth="1"/>
    <col min="8451" max="8451" width="13.125" style="3" customWidth="1"/>
    <col min="8452" max="8452" width="12" style="3" customWidth="1"/>
    <col min="8453" max="8453" width="12.5" style="3" customWidth="1"/>
    <col min="8454" max="8454" width="9" style="3" bestFit="1" customWidth="1"/>
    <col min="8455" max="8455" width="15.125" style="3" customWidth="1"/>
    <col min="8456" max="8481" width="9" style="3" bestFit="1" customWidth="1"/>
    <col min="8482" max="8704" width="8.625" style="3"/>
    <col min="8705" max="8705" width="34.375" style="3" customWidth="1"/>
    <col min="8706" max="8706" width="15.75" style="3" customWidth="1"/>
    <col min="8707" max="8707" width="13.125" style="3" customWidth="1"/>
    <col min="8708" max="8708" width="12" style="3" customWidth="1"/>
    <col min="8709" max="8709" width="12.5" style="3" customWidth="1"/>
    <col min="8710" max="8710" width="9" style="3" bestFit="1" customWidth="1"/>
    <col min="8711" max="8711" width="15.125" style="3" customWidth="1"/>
    <col min="8712" max="8737" width="9" style="3" bestFit="1" customWidth="1"/>
    <col min="8738" max="8960" width="8.625" style="3"/>
    <col min="8961" max="8961" width="34.375" style="3" customWidth="1"/>
    <col min="8962" max="8962" width="15.75" style="3" customWidth="1"/>
    <col min="8963" max="8963" width="13.125" style="3" customWidth="1"/>
    <col min="8964" max="8964" width="12" style="3" customWidth="1"/>
    <col min="8965" max="8965" width="12.5" style="3" customWidth="1"/>
    <col min="8966" max="8966" width="9" style="3" bestFit="1" customWidth="1"/>
    <col min="8967" max="8967" width="15.125" style="3" customWidth="1"/>
    <col min="8968" max="8993" width="9" style="3" bestFit="1" customWidth="1"/>
    <col min="8994" max="9216" width="8.625" style="3"/>
    <col min="9217" max="9217" width="34.375" style="3" customWidth="1"/>
    <col min="9218" max="9218" width="15.75" style="3" customWidth="1"/>
    <col min="9219" max="9219" width="13.125" style="3" customWidth="1"/>
    <col min="9220" max="9220" width="12" style="3" customWidth="1"/>
    <col min="9221" max="9221" width="12.5" style="3" customWidth="1"/>
    <col min="9222" max="9222" width="9" style="3" bestFit="1" customWidth="1"/>
    <col min="9223" max="9223" width="15.125" style="3" customWidth="1"/>
    <col min="9224" max="9249" width="9" style="3" bestFit="1" customWidth="1"/>
    <col min="9250" max="9472" width="8.625" style="3"/>
    <col min="9473" max="9473" width="34.375" style="3" customWidth="1"/>
    <col min="9474" max="9474" width="15.75" style="3" customWidth="1"/>
    <col min="9475" max="9475" width="13.125" style="3" customWidth="1"/>
    <col min="9476" max="9476" width="12" style="3" customWidth="1"/>
    <col min="9477" max="9477" width="12.5" style="3" customWidth="1"/>
    <col min="9478" max="9478" width="9" style="3" bestFit="1" customWidth="1"/>
    <col min="9479" max="9479" width="15.125" style="3" customWidth="1"/>
    <col min="9480" max="9505" width="9" style="3" bestFit="1" customWidth="1"/>
    <col min="9506" max="9728" width="8.625" style="3"/>
    <col min="9729" max="9729" width="34.375" style="3" customWidth="1"/>
    <col min="9730" max="9730" width="15.75" style="3" customWidth="1"/>
    <col min="9731" max="9731" width="13.125" style="3" customWidth="1"/>
    <col min="9732" max="9732" width="12" style="3" customWidth="1"/>
    <col min="9733" max="9733" width="12.5" style="3" customWidth="1"/>
    <col min="9734" max="9734" width="9" style="3" bestFit="1" customWidth="1"/>
    <col min="9735" max="9735" width="15.125" style="3" customWidth="1"/>
    <col min="9736" max="9761" width="9" style="3" bestFit="1" customWidth="1"/>
    <col min="9762" max="9984" width="8.625" style="3"/>
    <col min="9985" max="9985" width="34.375" style="3" customWidth="1"/>
    <col min="9986" max="9986" width="15.75" style="3" customWidth="1"/>
    <col min="9987" max="9987" width="13.125" style="3" customWidth="1"/>
    <col min="9988" max="9988" width="12" style="3" customWidth="1"/>
    <col min="9989" max="9989" width="12.5" style="3" customWidth="1"/>
    <col min="9990" max="9990" width="9" style="3" bestFit="1" customWidth="1"/>
    <col min="9991" max="9991" width="15.125" style="3" customWidth="1"/>
    <col min="9992" max="10017" width="9" style="3" bestFit="1" customWidth="1"/>
    <col min="10018" max="10240" width="8.625" style="3"/>
    <col min="10241" max="10241" width="34.375" style="3" customWidth="1"/>
    <col min="10242" max="10242" width="15.75" style="3" customWidth="1"/>
    <col min="10243" max="10243" width="13.125" style="3" customWidth="1"/>
    <col min="10244" max="10244" width="12" style="3" customWidth="1"/>
    <col min="10245" max="10245" width="12.5" style="3" customWidth="1"/>
    <col min="10246" max="10246" width="9" style="3" bestFit="1" customWidth="1"/>
    <col min="10247" max="10247" width="15.125" style="3" customWidth="1"/>
    <col min="10248" max="10273" width="9" style="3" bestFit="1" customWidth="1"/>
    <col min="10274" max="10496" width="8.625" style="3"/>
    <col min="10497" max="10497" width="34.375" style="3" customWidth="1"/>
    <col min="10498" max="10498" width="15.75" style="3" customWidth="1"/>
    <col min="10499" max="10499" width="13.125" style="3" customWidth="1"/>
    <col min="10500" max="10500" width="12" style="3" customWidth="1"/>
    <col min="10501" max="10501" width="12.5" style="3" customWidth="1"/>
    <col min="10502" max="10502" width="9" style="3" bestFit="1" customWidth="1"/>
    <col min="10503" max="10503" width="15.125" style="3" customWidth="1"/>
    <col min="10504" max="10529" width="9" style="3" bestFit="1" customWidth="1"/>
    <col min="10530" max="10752" width="8.625" style="3"/>
    <col min="10753" max="10753" width="34.375" style="3" customWidth="1"/>
    <col min="10754" max="10754" width="15.75" style="3" customWidth="1"/>
    <col min="10755" max="10755" width="13.125" style="3" customWidth="1"/>
    <col min="10756" max="10756" width="12" style="3" customWidth="1"/>
    <col min="10757" max="10757" width="12.5" style="3" customWidth="1"/>
    <col min="10758" max="10758" width="9" style="3" bestFit="1" customWidth="1"/>
    <col min="10759" max="10759" width="15.125" style="3" customWidth="1"/>
    <col min="10760" max="10785" width="9" style="3" bestFit="1" customWidth="1"/>
    <col min="10786" max="11008" width="8.625" style="3"/>
    <col min="11009" max="11009" width="34.375" style="3" customWidth="1"/>
    <col min="11010" max="11010" width="15.75" style="3" customWidth="1"/>
    <col min="11011" max="11011" width="13.125" style="3" customWidth="1"/>
    <col min="11012" max="11012" width="12" style="3" customWidth="1"/>
    <col min="11013" max="11013" width="12.5" style="3" customWidth="1"/>
    <col min="11014" max="11014" width="9" style="3" bestFit="1" customWidth="1"/>
    <col min="11015" max="11015" width="15.125" style="3" customWidth="1"/>
    <col min="11016" max="11041" width="9" style="3" bestFit="1" customWidth="1"/>
    <col min="11042" max="11264" width="8.625" style="3"/>
    <col min="11265" max="11265" width="34.375" style="3" customWidth="1"/>
    <col min="11266" max="11266" width="15.75" style="3" customWidth="1"/>
    <col min="11267" max="11267" width="13.125" style="3" customWidth="1"/>
    <col min="11268" max="11268" width="12" style="3" customWidth="1"/>
    <col min="11269" max="11269" width="12.5" style="3" customWidth="1"/>
    <col min="11270" max="11270" width="9" style="3" bestFit="1" customWidth="1"/>
    <col min="11271" max="11271" width="15.125" style="3" customWidth="1"/>
    <col min="11272" max="11297" width="9" style="3" bestFit="1" customWidth="1"/>
    <col min="11298" max="11520" width="8.625" style="3"/>
    <col min="11521" max="11521" width="34.375" style="3" customWidth="1"/>
    <col min="11522" max="11522" width="15.75" style="3" customWidth="1"/>
    <col min="11523" max="11523" width="13.125" style="3" customWidth="1"/>
    <col min="11524" max="11524" width="12" style="3" customWidth="1"/>
    <col min="11525" max="11525" width="12.5" style="3" customWidth="1"/>
    <col min="11526" max="11526" width="9" style="3" bestFit="1" customWidth="1"/>
    <col min="11527" max="11527" width="15.125" style="3" customWidth="1"/>
    <col min="11528" max="11553" width="9" style="3" bestFit="1" customWidth="1"/>
    <col min="11554" max="11776" width="8.625" style="3"/>
    <col min="11777" max="11777" width="34.375" style="3" customWidth="1"/>
    <col min="11778" max="11778" width="15.75" style="3" customWidth="1"/>
    <col min="11779" max="11779" width="13.125" style="3" customWidth="1"/>
    <col min="11780" max="11780" width="12" style="3" customWidth="1"/>
    <col min="11781" max="11781" width="12.5" style="3" customWidth="1"/>
    <col min="11782" max="11782" width="9" style="3" bestFit="1" customWidth="1"/>
    <col min="11783" max="11783" width="15.125" style="3" customWidth="1"/>
    <col min="11784" max="11809" width="9" style="3" bestFit="1" customWidth="1"/>
    <col min="11810" max="12032" width="8.625" style="3"/>
    <col min="12033" max="12033" width="34.375" style="3" customWidth="1"/>
    <col min="12034" max="12034" width="15.75" style="3" customWidth="1"/>
    <col min="12035" max="12035" width="13.125" style="3" customWidth="1"/>
    <col min="12036" max="12036" width="12" style="3" customWidth="1"/>
    <col min="12037" max="12037" width="12.5" style="3" customWidth="1"/>
    <col min="12038" max="12038" width="9" style="3" bestFit="1" customWidth="1"/>
    <col min="12039" max="12039" width="15.125" style="3" customWidth="1"/>
    <col min="12040" max="12065" width="9" style="3" bestFit="1" customWidth="1"/>
    <col min="12066" max="12288" width="8.625" style="3"/>
    <col min="12289" max="12289" width="34.375" style="3" customWidth="1"/>
    <col min="12290" max="12290" width="15.75" style="3" customWidth="1"/>
    <col min="12291" max="12291" width="13.125" style="3" customWidth="1"/>
    <col min="12292" max="12292" width="12" style="3" customWidth="1"/>
    <col min="12293" max="12293" width="12.5" style="3" customWidth="1"/>
    <col min="12294" max="12294" width="9" style="3" bestFit="1" customWidth="1"/>
    <col min="12295" max="12295" width="15.125" style="3" customWidth="1"/>
    <col min="12296" max="12321" width="9" style="3" bestFit="1" customWidth="1"/>
    <col min="12322" max="12544" width="8.625" style="3"/>
    <col min="12545" max="12545" width="34.375" style="3" customWidth="1"/>
    <col min="12546" max="12546" width="15.75" style="3" customWidth="1"/>
    <col min="12547" max="12547" width="13.125" style="3" customWidth="1"/>
    <col min="12548" max="12548" width="12" style="3" customWidth="1"/>
    <col min="12549" max="12549" width="12.5" style="3" customWidth="1"/>
    <col min="12550" max="12550" width="9" style="3" bestFit="1" customWidth="1"/>
    <col min="12551" max="12551" width="15.125" style="3" customWidth="1"/>
    <col min="12552" max="12577" width="9" style="3" bestFit="1" customWidth="1"/>
    <col min="12578" max="12800" width="8.625" style="3"/>
    <col min="12801" max="12801" width="34.375" style="3" customWidth="1"/>
    <col min="12802" max="12802" width="15.75" style="3" customWidth="1"/>
    <col min="12803" max="12803" width="13.125" style="3" customWidth="1"/>
    <col min="12804" max="12804" width="12" style="3" customWidth="1"/>
    <col min="12805" max="12805" width="12.5" style="3" customWidth="1"/>
    <col min="12806" max="12806" width="9" style="3" bestFit="1" customWidth="1"/>
    <col min="12807" max="12807" width="15.125" style="3" customWidth="1"/>
    <col min="12808" max="12833" width="9" style="3" bestFit="1" customWidth="1"/>
    <col min="12834" max="13056" width="8.625" style="3"/>
    <col min="13057" max="13057" width="34.375" style="3" customWidth="1"/>
    <col min="13058" max="13058" width="15.75" style="3" customWidth="1"/>
    <col min="13059" max="13059" width="13.125" style="3" customWidth="1"/>
    <col min="13060" max="13060" width="12" style="3" customWidth="1"/>
    <col min="13061" max="13061" width="12.5" style="3" customWidth="1"/>
    <col min="13062" max="13062" width="9" style="3" bestFit="1" customWidth="1"/>
    <col min="13063" max="13063" width="15.125" style="3" customWidth="1"/>
    <col min="13064" max="13089" width="9" style="3" bestFit="1" customWidth="1"/>
    <col min="13090" max="13312" width="8.625" style="3"/>
    <col min="13313" max="13313" width="34.375" style="3" customWidth="1"/>
    <col min="13314" max="13314" width="15.75" style="3" customWidth="1"/>
    <col min="13315" max="13315" width="13.125" style="3" customWidth="1"/>
    <col min="13316" max="13316" width="12" style="3" customWidth="1"/>
    <col min="13317" max="13317" width="12.5" style="3" customWidth="1"/>
    <col min="13318" max="13318" width="9" style="3" bestFit="1" customWidth="1"/>
    <col min="13319" max="13319" width="15.125" style="3" customWidth="1"/>
    <col min="13320" max="13345" width="9" style="3" bestFit="1" customWidth="1"/>
    <col min="13346" max="13568" width="8.625" style="3"/>
    <col min="13569" max="13569" width="34.375" style="3" customWidth="1"/>
    <col min="13570" max="13570" width="15.75" style="3" customWidth="1"/>
    <col min="13571" max="13571" width="13.125" style="3" customWidth="1"/>
    <col min="13572" max="13572" width="12" style="3" customWidth="1"/>
    <col min="13573" max="13573" width="12.5" style="3" customWidth="1"/>
    <col min="13574" max="13574" width="9" style="3" bestFit="1" customWidth="1"/>
    <col min="13575" max="13575" width="15.125" style="3" customWidth="1"/>
    <col min="13576" max="13601" width="9" style="3" bestFit="1" customWidth="1"/>
    <col min="13602" max="13824" width="8.625" style="3"/>
    <col min="13825" max="13825" width="34.375" style="3" customWidth="1"/>
    <col min="13826" max="13826" width="15.75" style="3" customWidth="1"/>
    <col min="13827" max="13827" width="13.125" style="3" customWidth="1"/>
    <col min="13828" max="13828" width="12" style="3" customWidth="1"/>
    <col min="13829" max="13829" width="12.5" style="3" customWidth="1"/>
    <col min="13830" max="13830" width="9" style="3" bestFit="1" customWidth="1"/>
    <col min="13831" max="13831" width="15.125" style="3" customWidth="1"/>
    <col min="13832" max="13857" width="9" style="3" bestFit="1" customWidth="1"/>
    <col min="13858" max="14080" width="8.625" style="3"/>
    <col min="14081" max="14081" width="34.375" style="3" customWidth="1"/>
    <col min="14082" max="14082" width="15.75" style="3" customWidth="1"/>
    <col min="14083" max="14083" width="13.125" style="3" customWidth="1"/>
    <col min="14084" max="14084" width="12" style="3" customWidth="1"/>
    <col min="14085" max="14085" width="12.5" style="3" customWidth="1"/>
    <col min="14086" max="14086" width="9" style="3" bestFit="1" customWidth="1"/>
    <col min="14087" max="14087" width="15.125" style="3" customWidth="1"/>
    <col min="14088" max="14113" width="9" style="3" bestFit="1" customWidth="1"/>
    <col min="14114" max="14336" width="8.625" style="3"/>
    <col min="14337" max="14337" width="34.375" style="3" customWidth="1"/>
    <col min="14338" max="14338" width="15.75" style="3" customWidth="1"/>
    <col min="14339" max="14339" width="13.125" style="3" customWidth="1"/>
    <col min="14340" max="14340" width="12" style="3" customWidth="1"/>
    <col min="14341" max="14341" width="12.5" style="3" customWidth="1"/>
    <col min="14342" max="14342" width="9" style="3" bestFit="1" customWidth="1"/>
    <col min="14343" max="14343" width="15.125" style="3" customWidth="1"/>
    <col min="14344" max="14369" width="9" style="3" bestFit="1" customWidth="1"/>
    <col min="14370" max="14592" width="8.625" style="3"/>
    <col min="14593" max="14593" width="34.375" style="3" customWidth="1"/>
    <col min="14594" max="14594" width="15.75" style="3" customWidth="1"/>
    <col min="14595" max="14595" width="13.125" style="3" customWidth="1"/>
    <col min="14596" max="14596" width="12" style="3" customWidth="1"/>
    <col min="14597" max="14597" width="12.5" style="3" customWidth="1"/>
    <col min="14598" max="14598" width="9" style="3" bestFit="1" customWidth="1"/>
    <col min="14599" max="14599" width="15.125" style="3" customWidth="1"/>
    <col min="14600" max="14625" width="9" style="3" bestFit="1" customWidth="1"/>
    <col min="14626" max="14848" width="8.625" style="3"/>
    <col min="14849" max="14849" width="34.375" style="3" customWidth="1"/>
    <col min="14850" max="14850" width="15.75" style="3" customWidth="1"/>
    <col min="14851" max="14851" width="13.125" style="3" customWidth="1"/>
    <col min="14852" max="14852" width="12" style="3" customWidth="1"/>
    <col min="14853" max="14853" width="12.5" style="3" customWidth="1"/>
    <col min="14854" max="14854" width="9" style="3" bestFit="1" customWidth="1"/>
    <col min="14855" max="14855" width="15.125" style="3" customWidth="1"/>
    <col min="14856" max="14881" width="9" style="3" bestFit="1" customWidth="1"/>
    <col min="14882" max="15104" width="8.625" style="3"/>
    <col min="15105" max="15105" width="34.375" style="3" customWidth="1"/>
    <col min="15106" max="15106" width="15.75" style="3" customWidth="1"/>
    <col min="15107" max="15107" width="13.125" style="3" customWidth="1"/>
    <col min="15108" max="15108" width="12" style="3" customWidth="1"/>
    <col min="15109" max="15109" width="12.5" style="3" customWidth="1"/>
    <col min="15110" max="15110" width="9" style="3" bestFit="1" customWidth="1"/>
    <col min="15111" max="15111" width="15.125" style="3" customWidth="1"/>
    <col min="15112" max="15137" width="9" style="3" bestFit="1" customWidth="1"/>
    <col min="15138" max="15360" width="8.625" style="3"/>
    <col min="15361" max="15361" width="34.375" style="3" customWidth="1"/>
    <col min="15362" max="15362" width="15.75" style="3" customWidth="1"/>
    <col min="15363" max="15363" width="13.125" style="3" customWidth="1"/>
    <col min="15364" max="15364" width="12" style="3" customWidth="1"/>
    <col min="15365" max="15365" width="12.5" style="3" customWidth="1"/>
    <col min="15366" max="15366" width="9" style="3" bestFit="1" customWidth="1"/>
    <col min="15367" max="15367" width="15.125" style="3" customWidth="1"/>
    <col min="15368" max="15393" width="9" style="3" bestFit="1" customWidth="1"/>
    <col min="15394" max="15616" width="8.625" style="3"/>
    <col min="15617" max="15617" width="34.375" style="3" customWidth="1"/>
    <col min="15618" max="15618" width="15.75" style="3" customWidth="1"/>
    <col min="15619" max="15619" width="13.125" style="3" customWidth="1"/>
    <col min="15620" max="15620" width="12" style="3" customWidth="1"/>
    <col min="15621" max="15621" width="12.5" style="3" customWidth="1"/>
    <col min="15622" max="15622" width="9" style="3" bestFit="1" customWidth="1"/>
    <col min="15623" max="15623" width="15.125" style="3" customWidth="1"/>
    <col min="15624" max="15649" width="9" style="3" bestFit="1" customWidth="1"/>
    <col min="15650" max="15872" width="8.625" style="3"/>
    <col min="15873" max="15873" width="34.375" style="3" customWidth="1"/>
    <col min="15874" max="15874" width="15.75" style="3" customWidth="1"/>
    <col min="15875" max="15875" width="13.125" style="3" customWidth="1"/>
    <col min="15876" max="15876" width="12" style="3" customWidth="1"/>
    <col min="15877" max="15877" width="12.5" style="3" customWidth="1"/>
    <col min="15878" max="15878" width="9" style="3" bestFit="1" customWidth="1"/>
    <col min="15879" max="15879" width="15.125" style="3" customWidth="1"/>
    <col min="15880" max="15905" width="9" style="3" bestFit="1" customWidth="1"/>
    <col min="15906" max="16128" width="8.625" style="3"/>
    <col min="16129" max="16129" width="34.375" style="3" customWidth="1"/>
    <col min="16130" max="16130" width="15.75" style="3" customWidth="1"/>
    <col min="16131" max="16131" width="13.125" style="3" customWidth="1"/>
    <col min="16132" max="16132" width="12" style="3" customWidth="1"/>
    <col min="16133" max="16133" width="12.5" style="3" customWidth="1"/>
    <col min="16134" max="16134" width="9" style="3" bestFit="1" customWidth="1"/>
    <col min="16135" max="16135" width="15.125" style="3" customWidth="1"/>
    <col min="16136" max="16161" width="9" style="3" bestFit="1" customWidth="1"/>
    <col min="16162" max="16384" width="8.625" style="3"/>
  </cols>
  <sheetData>
    <row r="1" spans="1:7" ht="14.25">
      <c r="A1" s="1" t="s">
        <v>0</v>
      </c>
      <c r="B1" s="2"/>
    </row>
    <row r="2" spans="1:7" ht="30" customHeight="1">
      <c r="A2" s="4" t="s">
        <v>1</v>
      </c>
      <c r="B2" s="4"/>
      <c r="C2" s="4"/>
      <c r="D2" s="4"/>
      <c r="E2" s="4"/>
      <c r="F2" s="4"/>
      <c r="G2" s="4"/>
    </row>
    <row r="3" spans="1:7" ht="17.25" customHeight="1">
      <c r="G3" s="6" t="s">
        <v>2</v>
      </c>
    </row>
    <row r="4" spans="1:7" ht="19.899999999999999" customHeight="1">
      <c r="A4" s="7" t="s">
        <v>3</v>
      </c>
      <c r="B4" s="8" t="s">
        <v>4</v>
      </c>
      <c r="C4" s="9" t="s">
        <v>5</v>
      </c>
      <c r="D4" s="10" t="s">
        <v>6</v>
      </c>
      <c r="E4" s="10"/>
      <c r="F4" s="10"/>
      <c r="G4" s="9" t="s">
        <v>7</v>
      </c>
    </row>
    <row r="5" spans="1:7" ht="15.75" customHeight="1">
      <c r="A5" s="11"/>
      <c r="B5" s="12"/>
      <c r="C5" s="9"/>
      <c r="D5" s="13" t="s">
        <v>8</v>
      </c>
      <c r="E5" s="13" t="s">
        <v>9</v>
      </c>
      <c r="F5" s="13" t="s">
        <v>10</v>
      </c>
      <c r="G5" s="9"/>
    </row>
    <row r="6" spans="1:7" ht="15.75" customHeight="1">
      <c r="A6" s="14" t="s">
        <v>11</v>
      </c>
      <c r="B6" s="15">
        <f>F6+G6</f>
        <v>140456</v>
      </c>
      <c r="C6" s="16">
        <f>D6+G6</f>
        <v>140438</v>
      </c>
      <c r="D6" s="16">
        <f>D7+D13+D30</f>
        <v>140438</v>
      </c>
      <c r="E6" s="16">
        <f>E7+E13+E30</f>
        <v>0</v>
      </c>
      <c r="F6" s="16">
        <f>F7+F13+F30</f>
        <v>140456</v>
      </c>
      <c r="G6" s="16">
        <f>G7+G13+G30</f>
        <v>0</v>
      </c>
    </row>
    <row r="7" spans="1:7" ht="15.75" customHeight="1">
      <c r="A7" s="17" t="s">
        <v>12</v>
      </c>
      <c r="B7" s="15">
        <f t="shared" ref="B7:B72" si="0">F7+G7</f>
        <v>4710</v>
      </c>
      <c r="C7" s="16">
        <f t="shared" ref="C7:C73" si="1">D7+G7</f>
        <v>4710</v>
      </c>
      <c r="D7" s="16">
        <f>E7+F7</f>
        <v>4710</v>
      </c>
      <c r="E7" s="16">
        <f>SUM(E8:E12)</f>
        <v>0</v>
      </c>
      <c r="F7" s="16">
        <f>SUM(F8:F12)</f>
        <v>4710</v>
      </c>
      <c r="G7" s="16">
        <f>SUM(G8:G12)</f>
        <v>0</v>
      </c>
    </row>
    <row r="8" spans="1:7" ht="15.75" customHeight="1">
      <c r="A8" s="18" t="s">
        <v>13</v>
      </c>
      <c r="B8" s="15">
        <f t="shared" si="0"/>
        <v>758</v>
      </c>
      <c r="C8" s="16">
        <f t="shared" si="1"/>
        <v>758</v>
      </c>
      <c r="D8" s="16">
        <f t="shared" ref="D8:D74" si="2">E8+F8</f>
        <v>758</v>
      </c>
      <c r="E8" s="19"/>
      <c r="F8" s="20">
        <v>758</v>
      </c>
      <c r="G8" s="20"/>
    </row>
    <row r="9" spans="1:7" ht="15.75" customHeight="1">
      <c r="A9" s="18" t="s">
        <v>14</v>
      </c>
      <c r="B9" s="15">
        <f t="shared" si="0"/>
        <v>248</v>
      </c>
      <c r="C9" s="16">
        <f t="shared" si="1"/>
        <v>248</v>
      </c>
      <c r="D9" s="16">
        <f t="shared" si="2"/>
        <v>248</v>
      </c>
      <c r="E9" s="19"/>
      <c r="F9" s="20">
        <v>248</v>
      </c>
      <c r="G9" s="20"/>
    </row>
    <row r="10" spans="1:7" ht="15.75" customHeight="1">
      <c r="A10" s="18" t="s">
        <v>15</v>
      </c>
      <c r="B10" s="15">
        <f t="shared" si="0"/>
        <v>3498</v>
      </c>
      <c r="C10" s="16">
        <f t="shared" si="1"/>
        <v>3498</v>
      </c>
      <c r="D10" s="16">
        <f t="shared" si="2"/>
        <v>3498</v>
      </c>
      <c r="E10" s="21"/>
      <c r="F10" s="20">
        <v>3498</v>
      </c>
      <c r="G10" s="20"/>
    </row>
    <row r="11" spans="1:7" s="24" customFormat="1" ht="15.75" customHeight="1">
      <c r="A11" s="18" t="s">
        <v>16</v>
      </c>
      <c r="B11" s="15">
        <f t="shared" si="0"/>
        <v>171</v>
      </c>
      <c r="C11" s="16">
        <f t="shared" si="1"/>
        <v>171</v>
      </c>
      <c r="D11" s="16">
        <f t="shared" si="2"/>
        <v>171</v>
      </c>
      <c r="E11" s="22"/>
      <c r="F11" s="23">
        <v>171</v>
      </c>
      <c r="G11" s="23"/>
    </row>
    <row r="12" spans="1:7" s="24" customFormat="1" ht="15.75" customHeight="1">
      <c r="A12" s="18" t="s">
        <v>17</v>
      </c>
      <c r="B12" s="15">
        <f t="shared" si="0"/>
        <v>35</v>
      </c>
      <c r="C12" s="16">
        <f t="shared" si="1"/>
        <v>35</v>
      </c>
      <c r="D12" s="16">
        <f t="shared" si="2"/>
        <v>35</v>
      </c>
      <c r="E12" s="22"/>
      <c r="F12" s="23">
        <v>35</v>
      </c>
      <c r="G12" s="23"/>
    </row>
    <row r="13" spans="1:7" s="24" customFormat="1" ht="15.75" customHeight="1">
      <c r="A13" s="25" t="s">
        <v>18</v>
      </c>
      <c r="B13" s="15">
        <f t="shared" si="0"/>
        <v>108487</v>
      </c>
      <c r="C13" s="16">
        <f t="shared" si="1"/>
        <v>108487</v>
      </c>
      <c r="D13" s="16">
        <f t="shared" si="2"/>
        <v>108487</v>
      </c>
      <c r="E13" s="16">
        <f>SUM(E14:E29)</f>
        <v>0</v>
      </c>
      <c r="F13" s="16">
        <f>SUM(F14:F29)</f>
        <v>108487</v>
      </c>
      <c r="G13" s="16">
        <f>SUM(G14:G29)</f>
        <v>0</v>
      </c>
    </row>
    <row r="14" spans="1:7" s="24" customFormat="1" ht="15.75" customHeight="1">
      <c r="A14" s="18" t="s">
        <v>19</v>
      </c>
      <c r="B14" s="15">
        <f t="shared" si="0"/>
        <v>46619</v>
      </c>
      <c r="C14" s="16">
        <f t="shared" si="1"/>
        <v>46619</v>
      </c>
      <c r="D14" s="16">
        <f t="shared" si="2"/>
        <v>46619</v>
      </c>
      <c r="E14" s="22"/>
      <c r="F14" s="23">
        <v>46619</v>
      </c>
      <c r="G14" s="23"/>
    </row>
    <row r="15" spans="1:7" s="24" customFormat="1" ht="15.75" customHeight="1">
      <c r="A15" s="26" t="s">
        <v>20</v>
      </c>
      <c r="B15" s="15">
        <f t="shared" si="0"/>
        <v>850</v>
      </c>
      <c r="C15" s="16">
        <f>D15+G15</f>
        <v>850</v>
      </c>
      <c r="D15" s="16">
        <f>E15+F15</f>
        <v>850</v>
      </c>
      <c r="E15" s="22"/>
      <c r="F15" s="23">
        <v>850</v>
      </c>
      <c r="G15" s="23"/>
    </row>
    <row r="16" spans="1:7" s="24" customFormat="1" ht="15.75" customHeight="1">
      <c r="A16" s="26" t="s">
        <v>21</v>
      </c>
      <c r="B16" s="15">
        <f t="shared" si="0"/>
        <v>0</v>
      </c>
      <c r="C16" s="16">
        <f>D16+G16</f>
        <v>0</v>
      </c>
      <c r="D16" s="16">
        <f>E16+F16</f>
        <v>0</v>
      </c>
      <c r="E16" s="22"/>
      <c r="F16" s="23"/>
      <c r="G16" s="23"/>
    </row>
    <row r="17" spans="1:7" s="24" customFormat="1" ht="15.75" customHeight="1">
      <c r="A17" s="18" t="s">
        <v>22</v>
      </c>
      <c r="B17" s="15">
        <f t="shared" si="0"/>
        <v>4030</v>
      </c>
      <c r="C17" s="16">
        <f>D17+G17</f>
        <v>4030</v>
      </c>
      <c r="D17" s="16">
        <f>E17+F17</f>
        <v>4030</v>
      </c>
      <c r="E17" s="22"/>
      <c r="F17" s="23">
        <v>4030</v>
      </c>
      <c r="G17" s="23"/>
    </row>
    <row r="18" spans="1:7" ht="15.75" customHeight="1">
      <c r="A18" s="18" t="s">
        <v>23</v>
      </c>
      <c r="B18" s="15">
        <f t="shared" si="0"/>
        <v>0</v>
      </c>
      <c r="C18" s="16">
        <f>D18+G18</f>
        <v>0</v>
      </c>
      <c r="D18" s="16">
        <f>E18+F18</f>
        <v>0</v>
      </c>
      <c r="E18" s="22"/>
      <c r="F18" s="20"/>
      <c r="G18" s="20"/>
    </row>
    <row r="19" spans="1:7" ht="15.75" customHeight="1">
      <c r="A19" s="18" t="s">
        <v>24</v>
      </c>
      <c r="B19" s="15">
        <f t="shared" si="0"/>
        <v>0</v>
      </c>
      <c r="C19" s="16">
        <f>D19+G19</f>
        <v>0</v>
      </c>
      <c r="D19" s="16">
        <f>E19+F19</f>
        <v>0</v>
      </c>
      <c r="E19" s="22"/>
      <c r="F19" s="20"/>
      <c r="G19" s="20"/>
    </row>
    <row r="20" spans="1:7" ht="15.75" customHeight="1">
      <c r="A20" s="18" t="s">
        <v>25</v>
      </c>
      <c r="B20" s="15">
        <f t="shared" si="0"/>
        <v>0</v>
      </c>
      <c r="C20" s="16">
        <f t="shared" si="1"/>
        <v>0</v>
      </c>
      <c r="D20" s="16">
        <f t="shared" si="2"/>
        <v>0</v>
      </c>
      <c r="E20" s="22"/>
      <c r="F20" s="20"/>
      <c r="G20" s="20"/>
    </row>
    <row r="21" spans="1:7" s="24" customFormat="1" ht="15.75" customHeight="1">
      <c r="A21" s="18" t="s">
        <v>26</v>
      </c>
      <c r="B21" s="15">
        <f t="shared" si="0"/>
        <v>1369</v>
      </c>
      <c r="C21" s="16">
        <f t="shared" si="1"/>
        <v>1369</v>
      </c>
      <c r="D21" s="16">
        <f t="shared" si="2"/>
        <v>1369</v>
      </c>
      <c r="E21" s="22"/>
      <c r="F21" s="23">
        <v>1369</v>
      </c>
      <c r="G21" s="23"/>
    </row>
    <row r="22" spans="1:7" s="24" customFormat="1" ht="15.75" customHeight="1">
      <c r="A22" s="18" t="s">
        <v>27</v>
      </c>
      <c r="B22" s="15">
        <f t="shared" si="0"/>
        <v>5439</v>
      </c>
      <c r="C22" s="16">
        <f t="shared" si="1"/>
        <v>5439</v>
      </c>
      <c r="D22" s="16">
        <f t="shared" si="2"/>
        <v>5439</v>
      </c>
      <c r="E22" s="22"/>
      <c r="F22" s="23">
        <v>5439</v>
      </c>
      <c r="G22" s="23"/>
    </row>
    <row r="23" spans="1:7" s="24" customFormat="1" ht="15.75" customHeight="1">
      <c r="A23" s="18" t="s">
        <v>28</v>
      </c>
      <c r="B23" s="15">
        <f t="shared" si="0"/>
        <v>10565</v>
      </c>
      <c r="C23" s="16">
        <f t="shared" si="1"/>
        <v>10565</v>
      </c>
      <c r="D23" s="16">
        <f t="shared" si="2"/>
        <v>10565</v>
      </c>
      <c r="E23" s="22"/>
      <c r="F23" s="23">
        <v>10565</v>
      </c>
      <c r="G23" s="23"/>
    </row>
    <row r="24" spans="1:7" s="24" customFormat="1" ht="15.75" customHeight="1">
      <c r="A24" s="18" t="s">
        <v>29</v>
      </c>
      <c r="B24" s="15">
        <f t="shared" si="0"/>
        <v>17390</v>
      </c>
      <c r="C24" s="16">
        <f t="shared" si="1"/>
        <v>17390</v>
      </c>
      <c r="D24" s="16">
        <f t="shared" si="2"/>
        <v>17390</v>
      </c>
      <c r="E24" s="22"/>
      <c r="F24" s="23">
        <v>17390</v>
      </c>
      <c r="G24" s="23"/>
    </row>
    <row r="25" spans="1:7" s="24" customFormat="1" ht="15.75" customHeight="1">
      <c r="A25" s="18" t="s">
        <v>30</v>
      </c>
      <c r="B25" s="15">
        <f t="shared" si="0"/>
        <v>1398</v>
      </c>
      <c r="C25" s="16">
        <f t="shared" si="1"/>
        <v>1398</v>
      </c>
      <c r="D25" s="16">
        <f t="shared" si="2"/>
        <v>1398</v>
      </c>
      <c r="E25" s="22"/>
      <c r="F25" s="23">
        <v>1398</v>
      </c>
      <c r="G25" s="23"/>
    </row>
    <row r="26" spans="1:7" s="24" customFormat="1" ht="15.75" customHeight="1">
      <c r="A26" s="18" t="s">
        <v>31</v>
      </c>
      <c r="B26" s="15">
        <f t="shared" si="0"/>
        <v>2618</v>
      </c>
      <c r="C26" s="16">
        <f t="shared" si="1"/>
        <v>2618</v>
      </c>
      <c r="D26" s="16">
        <f t="shared" si="2"/>
        <v>2618</v>
      </c>
      <c r="E26" s="22"/>
      <c r="F26" s="23">
        <v>2618</v>
      </c>
      <c r="G26" s="23"/>
    </row>
    <row r="27" spans="1:7" s="24" customFormat="1" ht="15.75" customHeight="1">
      <c r="A27" s="18" t="s">
        <v>32</v>
      </c>
      <c r="B27" s="15">
        <f t="shared" si="0"/>
        <v>0</v>
      </c>
      <c r="C27" s="16">
        <f t="shared" si="1"/>
        <v>0</v>
      </c>
      <c r="D27" s="16">
        <f t="shared" si="2"/>
        <v>0</v>
      </c>
      <c r="E27" s="22"/>
      <c r="F27" s="23"/>
      <c r="G27" s="23"/>
    </row>
    <row r="28" spans="1:7" s="24" customFormat="1" ht="15.75" customHeight="1">
      <c r="A28" s="18" t="s">
        <v>33</v>
      </c>
      <c r="B28" s="15">
        <f t="shared" si="0"/>
        <v>16194</v>
      </c>
      <c r="C28" s="16">
        <f t="shared" si="1"/>
        <v>16194</v>
      </c>
      <c r="D28" s="16">
        <f t="shared" si="2"/>
        <v>16194</v>
      </c>
      <c r="E28" s="22"/>
      <c r="F28" s="23">
        <v>16194</v>
      </c>
      <c r="G28" s="23"/>
    </row>
    <row r="29" spans="1:7" s="24" customFormat="1" ht="15.75" customHeight="1">
      <c r="A29" s="18" t="s">
        <v>34</v>
      </c>
      <c r="B29" s="15">
        <f t="shared" si="0"/>
        <v>2015</v>
      </c>
      <c r="C29" s="16">
        <f t="shared" si="1"/>
        <v>2015</v>
      </c>
      <c r="D29" s="16">
        <f t="shared" si="2"/>
        <v>2015</v>
      </c>
      <c r="E29" s="22"/>
      <c r="F29" s="23">
        <v>2015</v>
      </c>
      <c r="G29" s="23"/>
    </row>
    <row r="30" spans="1:7" s="30" customFormat="1" ht="15.75" customHeight="1">
      <c r="A30" s="27" t="s">
        <v>35</v>
      </c>
      <c r="B30" s="28">
        <f t="shared" si="0"/>
        <v>27259</v>
      </c>
      <c r="C30" s="29">
        <f t="shared" si="1"/>
        <v>27241</v>
      </c>
      <c r="D30" s="29">
        <f>D31+D44+D45+D57+D65+D73+D89+D99+D104+D107+D127+D136+D139+D144+D147+D150+D155+D43</f>
        <v>27241</v>
      </c>
      <c r="E30" s="29">
        <f>E31+E44+E45+E57+E65+E73+E89+E99+E104+E107+E127+E136+E139+E144+E147+E150+E155+E43</f>
        <v>0</v>
      </c>
      <c r="F30" s="29">
        <f>F31+F44+F45+F57+F65+F73+F89+F99+F104+F107+F127+F136+F139+F144+F147+F150+F155+F43+F153</f>
        <v>27259</v>
      </c>
      <c r="G30" s="29">
        <f>G31+G44+G45+G57+G65+G73+G89+G99+G104+G107+G127+G136+G139+G144+G147+G150+G155+G43</f>
        <v>0</v>
      </c>
    </row>
    <row r="31" spans="1:7" s="24" customFormat="1" ht="15.75" customHeight="1">
      <c r="A31" s="31" t="s">
        <v>36</v>
      </c>
      <c r="B31" s="15">
        <f t="shared" si="0"/>
        <v>34</v>
      </c>
      <c r="C31" s="16">
        <f t="shared" si="1"/>
        <v>34</v>
      </c>
      <c r="D31" s="16">
        <f t="shared" si="2"/>
        <v>34</v>
      </c>
      <c r="E31" s="16">
        <f>SUM(E32:E42)</f>
        <v>0</v>
      </c>
      <c r="F31" s="16">
        <f>SUM(F32:F42)</f>
        <v>34</v>
      </c>
      <c r="G31" s="16">
        <f>SUM(G32:G42)</f>
        <v>0</v>
      </c>
    </row>
    <row r="32" spans="1:7" s="24" customFormat="1" ht="15.75" customHeight="1">
      <c r="A32" s="32" t="s">
        <v>37</v>
      </c>
      <c r="B32" s="15">
        <f t="shared" si="0"/>
        <v>13</v>
      </c>
      <c r="C32" s="16">
        <f t="shared" si="1"/>
        <v>13</v>
      </c>
      <c r="D32" s="16">
        <f t="shared" si="2"/>
        <v>13</v>
      </c>
      <c r="E32" s="22"/>
      <c r="F32" s="23">
        <v>13</v>
      </c>
      <c r="G32" s="23"/>
    </row>
    <row r="33" spans="1:7" s="34" customFormat="1" ht="15.75" customHeight="1">
      <c r="A33" s="32" t="s">
        <v>38</v>
      </c>
      <c r="B33" s="15">
        <f t="shared" si="0"/>
        <v>11</v>
      </c>
      <c r="C33" s="16">
        <f t="shared" si="1"/>
        <v>11</v>
      </c>
      <c r="D33" s="16">
        <f t="shared" si="2"/>
        <v>11</v>
      </c>
      <c r="E33" s="22"/>
      <c r="F33" s="20">
        <v>11</v>
      </c>
      <c r="G33" s="33"/>
    </row>
    <row r="34" spans="1:7" ht="15.75" customHeight="1">
      <c r="A34" s="32" t="s">
        <v>39</v>
      </c>
      <c r="B34" s="15">
        <f t="shared" si="0"/>
        <v>0</v>
      </c>
      <c r="C34" s="16">
        <f t="shared" si="1"/>
        <v>0</v>
      </c>
      <c r="D34" s="16">
        <f t="shared" si="2"/>
        <v>0</v>
      </c>
      <c r="E34" s="19"/>
      <c r="F34" s="20"/>
      <c r="G34" s="20"/>
    </row>
    <row r="35" spans="1:7" ht="15.75" customHeight="1">
      <c r="A35" s="32" t="s">
        <v>40</v>
      </c>
      <c r="B35" s="15">
        <f t="shared" si="0"/>
        <v>0</v>
      </c>
      <c r="C35" s="16">
        <f t="shared" si="1"/>
        <v>0</v>
      </c>
      <c r="D35" s="16">
        <f t="shared" si="2"/>
        <v>0</v>
      </c>
      <c r="E35" s="19"/>
      <c r="F35" s="20"/>
      <c r="G35" s="20"/>
    </row>
    <row r="36" spans="1:7" ht="15.75" customHeight="1">
      <c r="A36" s="32" t="s">
        <v>41</v>
      </c>
      <c r="B36" s="15">
        <f t="shared" si="0"/>
        <v>0</v>
      </c>
      <c r="C36" s="16">
        <f t="shared" si="1"/>
        <v>0</v>
      </c>
      <c r="D36" s="16">
        <f t="shared" si="2"/>
        <v>0</v>
      </c>
      <c r="E36" s="19"/>
      <c r="F36" s="20"/>
      <c r="G36" s="20"/>
    </row>
    <row r="37" spans="1:7" ht="15.75" customHeight="1">
      <c r="A37" s="32" t="s">
        <v>42</v>
      </c>
      <c r="B37" s="15">
        <f t="shared" si="0"/>
        <v>0</v>
      </c>
      <c r="C37" s="16">
        <f t="shared" si="1"/>
        <v>0</v>
      </c>
      <c r="D37" s="16">
        <f t="shared" si="2"/>
        <v>0</v>
      </c>
      <c r="E37" s="19"/>
      <c r="F37" s="20"/>
      <c r="G37" s="20"/>
    </row>
    <row r="38" spans="1:7" ht="15.75" customHeight="1">
      <c r="A38" s="32" t="s">
        <v>43</v>
      </c>
      <c r="B38" s="15">
        <f t="shared" si="0"/>
        <v>0</v>
      </c>
      <c r="C38" s="16">
        <f t="shared" si="1"/>
        <v>0</v>
      </c>
      <c r="D38" s="16">
        <f t="shared" si="2"/>
        <v>0</v>
      </c>
      <c r="E38" s="19"/>
      <c r="F38" s="20"/>
      <c r="G38" s="20"/>
    </row>
    <row r="39" spans="1:7" ht="15.75" customHeight="1">
      <c r="A39" s="32" t="s">
        <v>44</v>
      </c>
      <c r="B39" s="15">
        <f t="shared" si="0"/>
        <v>0</v>
      </c>
      <c r="C39" s="16">
        <f t="shared" si="1"/>
        <v>0</v>
      </c>
      <c r="D39" s="16">
        <f t="shared" si="2"/>
        <v>0</v>
      </c>
      <c r="E39" s="19"/>
      <c r="F39" s="20"/>
      <c r="G39" s="20"/>
    </row>
    <row r="40" spans="1:7" ht="15.75" customHeight="1">
      <c r="A40" s="32" t="s">
        <v>45</v>
      </c>
      <c r="B40" s="15">
        <f t="shared" si="0"/>
        <v>10</v>
      </c>
      <c r="C40" s="16">
        <f t="shared" si="1"/>
        <v>10</v>
      </c>
      <c r="D40" s="16">
        <f t="shared" si="2"/>
        <v>10</v>
      </c>
      <c r="E40" s="19"/>
      <c r="F40" s="20">
        <v>10</v>
      </c>
      <c r="G40" s="20"/>
    </row>
    <row r="41" spans="1:7" ht="15.75" customHeight="1">
      <c r="A41" s="32" t="s">
        <v>46</v>
      </c>
      <c r="B41" s="15">
        <f t="shared" si="0"/>
        <v>0</v>
      </c>
      <c r="C41" s="16">
        <f t="shared" si="1"/>
        <v>0</v>
      </c>
      <c r="D41" s="16">
        <f t="shared" si="2"/>
        <v>0</v>
      </c>
      <c r="E41" s="19"/>
      <c r="F41" s="20"/>
      <c r="G41" s="20"/>
    </row>
    <row r="42" spans="1:7" ht="15.75" customHeight="1">
      <c r="A42" s="32" t="s">
        <v>47</v>
      </c>
      <c r="B42" s="15">
        <f t="shared" si="0"/>
        <v>0</v>
      </c>
      <c r="C42" s="16">
        <f t="shared" si="1"/>
        <v>0</v>
      </c>
      <c r="D42" s="16">
        <f t="shared" si="2"/>
        <v>0</v>
      </c>
      <c r="E42" s="19"/>
      <c r="F42" s="20"/>
      <c r="G42" s="20"/>
    </row>
    <row r="43" spans="1:7" ht="15.75" customHeight="1">
      <c r="A43" s="31" t="s">
        <v>48</v>
      </c>
      <c r="B43" s="15">
        <f t="shared" si="0"/>
        <v>0</v>
      </c>
      <c r="C43" s="16">
        <f t="shared" si="1"/>
        <v>0</v>
      </c>
      <c r="D43" s="16">
        <f t="shared" si="2"/>
        <v>0</v>
      </c>
      <c r="E43" s="19"/>
      <c r="F43" s="20"/>
      <c r="G43" s="20"/>
    </row>
    <row r="44" spans="1:7" ht="15.75" customHeight="1">
      <c r="A44" s="31" t="s">
        <v>49</v>
      </c>
      <c r="B44" s="15">
        <f t="shared" si="0"/>
        <v>0</v>
      </c>
      <c r="C44" s="16">
        <f t="shared" si="1"/>
        <v>0</v>
      </c>
      <c r="D44" s="16">
        <f t="shared" si="2"/>
        <v>0</v>
      </c>
      <c r="E44" s="19"/>
      <c r="F44" s="20"/>
      <c r="G44" s="20"/>
    </row>
    <row r="45" spans="1:7" ht="15.75" customHeight="1">
      <c r="A45" s="31" t="s">
        <v>50</v>
      </c>
      <c r="B45" s="15">
        <f t="shared" si="0"/>
        <v>3634</v>
      </c>
      <c r="C45" s="16">
        <f t="shared" si="1"/>
        <v>3634</v>
      </c>
      <c r="D45" s="16">
        <f t="shared" si="2"/>
        <v>3634</v>
      </c>
      <c r="E45" s="16">
        <f>SUM(E47:E56)</f>
        <v>0</v>
      </c>
      <c r="F45" s="16">
        <f>SUM(F46:F56)</f>
        <v>3634</v>
      </c>
      <c r="G45" s="16">
        <f>SUM(G47:G56)</f>
        <v>0</v>
      </c>
    </row>
    <row r="46" spans="1:7" ht="15.75" customHeight="1">
      <c r="A46" s="35" t="s">
        <v>51</v>
      </c>
      <c r="B46" s="28"/>
      <c r="C46" s="29"/>
      <c r="D46" s="29"/>
      <c r="E46" s="29"/>
      <c r="F46" s="29">
        <v>627</v>
      </c>
      <c r="G46" s="29"/>
    </row>
    <row r="47" spans="1:7" ht="15.75" customHeight="1">
      <c r="A47" s="32" t="s">
        <v>52</v>
      </c>
      <c r="B47" s="15">
        <f t="shared" si="0"/>
        <v>0</v>
      </c>
      <c r="C47" s="16">
        <f t="shared" si="1"/>
        <v>0</v>
      </c>
      <c r="D47" s="16">
        <f t="shared" si="2"/>
        <v>0</v>
      </c>
      <c r="E47" s="19"/>
      <c r="F47" s="20"/>
      <c r="G47" s="19"/>
    </row>
    <row r="48" spans="1:7" ht="15.75" customHeight="1">
      <c r="A48" s="36" t="s">
        <v>53</v>
      </c>
      <c r="B48" s="15">
        <f t="shared" si="0"/>
        <v>0</v>
      </c>
      <c r="C48" s="16">
        <f t="shared" si="1"/>
        <v>0</v>
      </c>
      <c r="D48" s="16">
        <f t="shared" si="2"/>
        <v>0</v>
      </c>
      <c r="E48" s="19"/>
      <c r="F48" s="20"/>
      <c r="G48" s="20"/>
    </row>
    <row r="49" spans="1:7" ht="15.75" customHeight="1">
      <c r="A49" s="35" t="s">
        <v>54</v>
      </c>
      <c r="B49" s="28"/>
      <c r="C49" s="29"/>
      <c r="D49" s="29"/>
      <c r="E49" s="29"/>
      <c r="F49" s="37">
        <v>2740</v>
      </c>
      <c r="G49" s="37"/>
    </row>
    <row r="50" spans="1:7" ht="15.75" customHeight="1">
      <c r="A50" s="32" t="s">
        <v>55</v>
      </c>
      <c r="B50" s="15">
        <f t="shared" si="0"/>
        <v>267</v>
      </c>
      <c r="C50" s="16">
        <f t="shared" si="1"/>
        <v>267</v>
      </c>
      <c r="D50" s="16">
        <f t="shared" si="2"/>
        <v>267</v>
      </c>
      <c r="E50" s="19"/>
      <c r="F50" s="20">
        <v>267</v>
      </c>
      <c r="G50" s="20"/>
    </row>
    <row r="51" spans="1:7" ht="15.75" customHeight="1">
      <c r="A51" s="32" t="s">
        <v>56</v>
      </c>
      <c r="B51" s="15">
        <f t="shared" si="0"/>
        <v>0</v>
      </c>
      <c r="C51" s="16">
        <f t="shared" si="1"/>
        <v>0</v>
      </c>
      <c r="D51" s="16">
        <f t="shared" si="2"/>
        <v>0</v>
      </c>
      <c r="E51" s="19"/>
      <c r="F51" s="20"/>
      <c r="G51" s="20"/>
    </row>
    <row r="52" spans="1:7" ht="15.75" customHeight="1">
      <c r="A52" s="32" t="s">
        <v>57</v>
      </c>
      <c r="B52" s="15">
        <f t="shared" si="0"/>
        <v>0</v>
      </c>
      <c r="C52" s="16">
        <f t="shared" si="1"/>
        <v>0</v>
      </c>
      <c r="D52" s="16">
        <f t="shared" si="2"/>
        <v>0</v>
      </c>
      <c r="E52" s="19"/>
      <c r="F52" s="20"/>
      <c r="G52" s="20"/>
    </row>
    <row r="53" spans="1:7" ht="15.75" customHeight="1">
      <c r="A53" s="32" t="s">
        <v>58</v>
      </c>
      <c r="B53" s="15">
        <f t="shared" si="0"/>
        <v>0</v>
      </c>
      <c r="C53" s="16">
        <f t="shared" si="1"/>
        <v>0</v>
      </c>
      <c r="D53" s="16">
        <f t="shared" si="2"/>
        <v>0</v>
      </c>
      <c r="E53" s="19"/>
      <c r="F53" s="20"/>
      <c r="G53" s="20"/>
    </row>
    <row r="54" spans="1:7" ht="15.75" customHeight="1">
      <c r="A54" s="32" t="s">
        <v>59</v>
      </c>
      <c r="B54" s="15">
        <f t="shared" si="0"/>
        <v>0</v>
      </c>
      <c r="C54" s="16">
        <f t="shared" si="1"/>
        <v>0</v>
      </c>
      <c r="D54" s="16">
        <f t="shared" si="2"/>
        <v>0</v>
      </c>
      <c r="E54" s="19"/>
      <c r="F54" s="20"/>
      <c r="G54" s="20"/>
    </row>
    <row r="55" spans="1:7" ht="15.75" customHeight="1">
      <c r="A55" s="32" t="s">
        <v>60</v>
      </c>
      <c r="B55" s="15">
        <f t="shared" si="0"/>
        <v>0</v>
      </c>
      <c r="C55" s="16">
        <f t="shared" si="1"/>
        <v>0</v>
      </c>
      <c r="D55" s="16">
        <f t="shared" si="2"/>
        <v>0</v>
      </c>
      <c r="E55" s="19"/>
      <c r="F55" s="20"/>
      <c r="G55" s="20"/>
    </row>
    <row r="56" spans="1:7" ht="36.75" customHeight="1">
      <c r="A56" s="32" t="s">
        <v>61</v>
      </c>
      <c r="B56" s="15">
        <f t="shared" si="0"/>
        <v>0</v>
      </c>
      <c r="C56" s="16">
        <f t="shared" si="1"/>
        <v>0</v>
      </c>
      <c r="D56" s="16">
        <f t="shared" si="2"/>
        <v>0</v>
      </c>
      <c r="E56" s="38"/>
      <c r="F56" s="20"/>
      <c r="G56" s="20"/>
    </row>
    <row r="57" spans="1:7" ht="21" customHeight="1">
      <c r="A57" s="31" t="s">
        <v>62</v>
      </c>
      <c r="B57" s="15">
        <f t="shared" si="0"/>
        <v>0</v>
      </c>
      <c r="C57" s="16">
        <f t="shared" si="1"/>
        <v>0</v>
      </c>
      <c r="D57" s="16">
        <f t="shared" si="2"/>
        <v>0</v>
      </c>
      <c r="E57" s="39">
        <f>SUM(E58:E64)</f>
        <v>0</v>
      </c>
      <c r="F57" s="39">
        <f>SUM(F58:F64)</f>
        <v>0</v>
      </c>
      <c r="G57" s="39">
        <f>SUM(G58:G64)</f>
        <v>0</v>
      </c>
    </row>
    <row r="58" spans="1:7" ht="21" customHeight="1">
      <c r="A58" s="32" t="s">
        <v>63</v>
      </c>
      <c r="B58" s="15">
        <f t="shared" si="0"/>
        <v>0</v>
      </c>
      <c r="C58" s="16">
        <f t="shared" si="1"/>
        <v>0</v>
      </c>
      <c r="D58" s="16">
        <f t="shared" si="2"/>
        <v>0</v>
      </c>
      <c r="E58" s="23"/>
      <c r="F58" s="23"/>
      <c r="G58" s="23"/>
    </row>
    <row r="59" spans="1:7" ht="21" customHeight="1">
      <c r="A59" s="32" t="s">
        <v>64</v>
      </c>
      <c r="B59" s="15">
        <f t="shared" si="0"/>
        <v>0</v>
      </c>
      <c r="C59" s="16">
        <f t="shared" si="1"/>
        <v>0</v>
      </c>
      <c r="D59" s="16">
        <f t="shared" si="2"/>
        <v>0</v>
      </c>
      <c r="E59" s="23"/>
      <c r="F59" s="23"/>
      <c r="G59" s="23"/>
    </row>
    <row r="60" spans="1:7" ht="21" customHeight="1">
      <c r="A60" s="32" t="s">
        <v>65</v>
      </c>
      <c r="B60" s="15">
        <f t="shared" si="0"/>
        <v>0</v>
      </c>
      <c r="C60" s="16">
        <f t="shared" si="1"/>
        <v>0</v>
      </c>
      <c r="D60" s="16">
        <f t="shared" si="2"/>
        <v>0</v>
      </c>
      <c r="E60" s="23"/>
      <c r="F60" s="23"/>
      <c r="G60" s="23"/>
    </row>
    <row r="61" spans="1:7" ht="21" customHeight="1">
      <c r="A61" s="32" t="s">
        <v>66</v>
      </c>
      <c r="B61" s="15">
        <f t="shared" si="0"/>
        <v>0</v>
      </c>
      <c r="C61" s="16">
        <f t="shared" si="1"/>
        <v>0</v>
      </c>
      <c r="D61" s="16">
        <f t="shared" si="2"/>
        <v>0</v>
      </c>
      <c r="E61" s="23"/>
      <c r="F61" s="23"/>
      <c r="G61" s="23"/>
    </row>
    <row r="62" spans="1:7" ht="21" customHeight="1">
      <c r="A62" s="32" t="s">
        <v>67</v>
      </c>
      <c r="B62" s="15">
        <f t="shared" si="0"/>
        <v>0</v>
      </c>
      <c r="C62" s="16">
        <f t="shared" si="1"/>
        <v>0</v>
      </c>
      <c r="D62" s="16">
        <f t="shared" si="2"/>
        <v>0</v>
      </c>
      <c r="E62" s="20"/>
      <c r="F62" s="20"/>
      <c r="G62" s="20"/>
    </row>
    <row r="63" spans="1:7" ht="21" customHeight="1">
      <c r="A63" s="32" t="s">
        <v>68</v>
      </c>
      <c r="B63" s="15">
        <f t="shared" si="0"/>
        <v>0</v>
      </c>
      <c r="C63" s="16">
        <f t="shared" si="1"/>
        <v>0</v>
      </c>
      <c r="D63" s="16">
        <f t="shared" si="2"/>
        <v>0</v>
      </c>
      <c r="E63" s="20"/>
      <c r="F63" s="20"/>
      <c r="G63" s="20"/>
    </row>
    <row r="64" spans="1:7" ht="21" customHeight="1">
      <c r="A64" s="32" t="s">
        <v>69</v>
      </c>
      <c r="B64" s="15">
        <f t="shared" si="0"/>
        <v>0</v>
      </c>
      <c r="C64" s="16">
        <f t="shared" si="1"/>
        <v>0</v>
      </c>
      <c r="D64" s="16">
        <f t="shared" si="2"/>
        <v>0</v>
      </c>
      <c r="E64" s="20"/>
      <c r="F64" s="20"/>
      <c r="G64" s="20"/>
    </row>
    <row r="65" spans="1:7" ht="21" customHeight="1">
      <c r="A65" s="31" t="s">
        <v>70</v>
      </c>
      <c r="B65" s="15">
        <f t="shared" si="0"/>
        <v>135</v>
      </c>
      <c r="C65" s="16">
        <f t="shared" si="1"/>
        <v>135</v>
      </c>
      <c r="D65" s="16">
        <f t="shared" si="2"/>
        <v>135</v>
      </c>
      <c r="E65" s="39">
        <f>SUM(E66:E72)</f>
        <v>0</v>
      </c>
      <c r="F65" s="39">
        <f>SUM(F66:F72)</f>
        <v>135</v>
      </c>
      <c r="G65" s="39">
        <f>SUM(G66:G72)</f>
        <v>0</v>
      </c>
    </row>
    <row r="66" spans="1:7" ht="21" customHeight="1">
      <c r="A66" s="32" t="s">
        <v>71</v>
      </c>
      <c r="B66" s="15">
        <f t="shared" si="0"/>
        <v>0</v>
      </c>
      <c r="C66" s="16">
        <f t="shared" si="1"/>
        <v>0</v>
      </c>
      <c r="D66" s="16">
        <f t="shared" si="2"/>
        <v>0</v>
      </c>
      <c r="E66" s="20"/>
      <c r="F66" s="20"/>
      <c r="G66" s="20"/>
    </row>
    <row r="67" spans="1:7" ht="21" customHeight="1">
      <c r="A67" s="32" t="s">
        <v>72</v>
      </c>
      <c r="B67" s="15">
        <f t="shared" si="0"/>
        <v>0</v>
      </c>
      <c r="C67" s="16">
        <f t="shared" si="1"/>
        <v>0</v>
      </c>
      <c r="D67" s="16">
        <f t="shared" si="2"/>
        <v>0</v>
      </c>
      <c r="E67" s="20"/>
      <c r="F67" s="20"/>
      <c r="G67" s="20"/>
    </row>
    <row r="68" spans="1:7" ht="21" customHeight="1">
      <c r="A68" s="32" t="s">
        <v>73</v>
      </c>
      <c r="B68" s="15">
        <f t="shared" si="0"/>
        <v>0</v>
      </c>
      <c r="C68" s="16">
        <f t="shared" si="1"/>
        <v>0</v>
      </c>
      <c r="D68" s="16">
        <f t="shared" si="2"/>
        <v>0</v>
      </c>
      <c r="E68" s="20"/>
      <c r="F68" s="20"/>
      <c r="G68" s="20"/>
    </row>
    <row r="69" spans="1:7" ht="21" customHeight="1">
      <c r="A69" s="32" t="s">
        <v>74</v>
      </c>
      <c r="B69" s="15">
        <f t="shared" si="0"/>
        <v>0</v>
      </c>
      <c r="C69" s="16">
        <f t="shared" si="1"/>
        <v>0</v>
      </c>
      <c r="D69" s="16">
        <f t="shared" si="2"/>
        <v>0</v>
      </c>
      <c r="E69" s="20"/>
      <c r="F69" s="20"/>
      <c r="G69" s="20"/>
    </row>
    <row r="70" spans="1:7" ht="21" customHeight="1">
      <c r="A70" s="32" t="s">
        <v>75</v>
      </c>
      <c r="B70" s="15">
        <f t="shared" si="0"/>
        <v>135</v>
      </c>
      <c r="C70" s="16">
        <f t="shared" si="1"/>
        <v>135</v>
      </c>
      <c r="D70" s="16">
        <f t="shared" si="2"/>
        <v>135</v>
      </c>
      <c r="E70" s="20"/>
      <c r="F70" s="20">
        <v>135</v>
      </c>
      <c r="G70" s="20"/>
    </row>
    <row r="71" spans="1:7" ht="21" customHeight="1">
      <c r="A71" s="32" t="s">
        <v>76</v>
      </c>
      <c r="B71" s="15">
        <f t="shared" si="0"/>
        <v>0</v>
      </c>
      <c r="C71" s="16">
        <f t="shared" si="1"/>
        <v>0</v>
      </c>
      <c r="D71" s="16">
        <f t="shared" si="2"/>
        <v>0</v>
      </c>
      <c r="E71" s="20"/>
      <c r="F71" s="20"/>
      <c r="G71" s="20"/>
    </row>
    <row r="72" spans="1:7" ht="21" customHeight="1">
      <c r="A72" s="32" t="s">
        <v>77</v>
      </c>
      <c r="B72" s="15">
        <f t="shared" si="0"/>
        <v>0</v>
      </c>
      <c r="C72" s="16">
        <f t="shared" si="1"/>
        <v>0</v>
      </c>
      <c r="D72" s="16">
        <f t="shared" si="2"/>
        <v>0</v>
      </c>
      <c r="E72" s="20"/>
      <c r="F72" s="20"/>
      <c r="G72" s="20"/>
    </row>
    <row r="73" spans="1:7" ht="21" customHeight="1">
      <c r="A73" s="31" t="s">
        <v>78</v>
      </c>
      <c r="B73" s="15">
        <f t="shared" ref="B73:B139" si="3">F73+G73</f>
        <v>7273</v>
      </c>
      <c r="C73" s="16">
        <f t="shared" si="1"/>
        <v>7273</v>
      </c>
      <c r="D73" s="16">
        <f t="shared" si="2"/>
        <v>7273</v>
      </c>
      <c r="E73" s="39">
        <f>SUM(E74:E88)</f>
        <v>0</v>
      </c>
      <c r="F73" s="39">
        <f>SUM(F74:F88)</f>
        <v>7273</v>
      </c>
      <c r="G73" s="39">
        <f>SUM(G74:G88)</f>
        <v>0</v>
      </c>
    </row>
    <row r="74" spans="1:7" ht="21" customHeight="1">
      <c r="A74" s="32" t="s">
        <v>79</v>
      </c>
      <c r="B74" s="15">
        <f t="shared" si="3"/>
        <v>0</v>
      </c>
      <c r="C74" s="16">
        <f t="shared" ref="C74:C147" si="4">D74+G74</f>
        <v>0</v>
      </c>
      <c r="D74" s="16">
        <f t="shared" si="2"/>
        <v>0</v>
      </c>
      <c r="E74" s="20"/>
      <c r="F74" s="20"/>
      <c r="G74" s="20"/>
    </row>
    <row r="75" spans="1:7" ht="21" customHeight="1">
      <c r="A75" s="32" t="s">
        <v>80</v>
      </c>
      <c r="B75" s="15">
        <f t="shared" si="3"/>
        <v>0</v>
      </c>
      <c r="C75" s="16">
        <f t="shared" si="4"/>
        <v>0</v>
      </c>
      <c r="D75" s="16">
        <f t="shared" ref="D75:D148" si="5">E75+F75</f>
        <v>0</v>
      </c>
      <c r="E75" s="20"/>
      <c r="F75" s="20"/>
      <c r="G75" s="20"/>
    </row>
    <row r="76" spans="1:7" ht="21" customHeight="1">
      <c r="A76" s="32" t="s">
        <v>81</v>
      </c>
      <c r="B76" s="15">
        <f t="shared" si="3"/>
        <v>0</v>
      </c>
      <c r="C76" s="16">
        <f t="shared" si="4"/>
        <v>0</v>
      </c>
      <c r="D76" s="16">
        <f t="shared" si="5"/>
        <v>0</v>
      </c>
      <c r="E76" s="20"/>
      <c r="F76" s="20"/>
      <c r="G76" s="20"/>
    </row>
    <row r="77" spans="1:7" ht="21" customHeight="1">
      <c r="A77" s="32" t="s">
        <v>82</v>
      </c>
      <c r="B77" s="15">
        <f t="shared" si="3"/>
        <v>0</v>
      </c>
      <c r="C77" s="16">
        <f t="shared" si="4"/>
        <v>0</v>
      </c>
      <c r="D77" s="16">
        <f t="shared" si="5"/>
        <v>0</v>
      </c>
      <c r="E77" s="20"/>
      <c r="F77" s="20"/>
      <c r="G77" s="20"/>
    </row>
    <row r="78" spans="1:7" ht="21" customHeight="1">
      <c r="A78" s="32" t="s">
        <v>83</v>
      </c>
      <c r="B78" s="15">
        <f t="shared" si="3"/>
        <v>0</v>
      </c>
      <c r="C78" s="16">
        <f t="shared" si="4"/>
        <v>0</v>
      </c>
      <c r="D78" s="16">
        <f t="shared" si="5"/>
        <v>0</v>
      </c>
      <c r="E78" s="20"/>
      <c r="F78" s="20"/>
      <c r="G78" s="20"/>
    </row>
    <row r="79" spans="1:7" ht="21" customHeight="1">
      <c r="A79" s="32" t="s">
        <v>84</v>
      </c>
      <c r="B79" s="15">
        <f t="shared" si="3"/>
        <v>106</v>
      </c>
      <c r="C79" s="16">
        <f t="shared" si="4"/>
        <v>106</v>
      </c>
      <c r="D79" s="16">
        <f t="shared" si="5"/>
        <v>106</v>
      </c>
      <c r="E79" s="20"/>
      <c r="F79" s="20">
        <v>106</v>
      </c>
      <c r="G79" s="20"/>
    </row>
    <row r="80" spans="1:7" ht="21" customHeight="1">
      <c r="A80" s="32" t="s">
        <v>85</v>
      </c>
      <c r="B80" s="15">
        <f t="shared" si="3"/>
        <v>0</v>
      </c>
      <c r="C80" s="16">
        <f t="shared" si="4"/>
        <v>0</v>
      </c>
      <c r="D80" s="16">
        <f t="shared" si="5"/>
        <v>0</v>
      </c>
      <c r="E80" s="20"/>
      <c r="F80" s="20"/>
      <c r="G80" s="20"/>
    </row>
    <row r="81" spans="1:7" ht="21" customHeight="1">
      <c r="A81" s="32" t="s">
        <v>86</v>
      </c>
      <c r="B81" s="15">
        <f t="shared" si="3"/>
        <v>1571</v>
      </c>
      <c r="C81" s="16">
        <f t="shared" si="4"/>
        <v>1571</v>
      </c>
      <c r="D81" s="16">
        <f t="shared" si="5"/>
        <v>1571</v>
      </c>
      <c r="E81" s="20"/>
      <c r="F81" s="20">
        <v>1571</v>
      </c>
      <c r="G81" s="20"/>
    </row>
    <row r="82" spans="1:7" ht="21" customHeight="1">
      <c r="A82" s="32" t="s">
        <v>87</v>
      </c>
      <c r="B82" s="15">
        <f t="shared" si="3"/>
        <v>0</v>
      </c>
      <c r="C82" s="16">
        <f t="shared" si="4"/>
        <v>0</v>
      </c>
      <c r="D82" s="16">
        <f t="shared" si="5"/>
        <v>0</v>
      </c>
      <c r="E82" s="20"/>
      <c r="F82" s="20"/>
      <c r="G82" s="20"/>
    </row>
    <row r="83" spans="1:7" ht="21" customHeight="1">
      <c r="A83" s="32" t="s">
        <v>88</v>
      </c>
      <c r="B83" s="15">
        <f t="shared" si="3"/>
        <v>0</v>
      </c>
      <c r="C83" s="16">
        <f t="shared" si="4"/>
        <v>0</v>
      </c>
      <c r="D83" s="16">
        <f t="shared" si="5"/>
        <v>0</v>
      </c>
      <c r="E83" s="20"/>
      <c r="F83" s="20"/>
      <c r="G83" s="20"/>
    </row>
    <row r="84" spans="1:7" ht="21" customHeight="1">
      <c r="A84" s="32" t="s">
        <v>89</v>
      </c>
      <c r="B84" s="15">
        <f t="shared" si="3"/>
        <v>0</v>
      </c>
      <c r="C84" s="16">
        <f t="shared" si="4"/>
        <v>0</v>
      </c>
      <c r="D84" s="16">
        <f t="shared" si="5"/>
        <v>0</v>
      </c>
      <c r="E84" s="20"/>
      <c r="F84" s="23"/>
      <c r="G84" s="20"/>
    </row>
    <row r="85" spans="1:7" ht="21" customHeight="1">
      <c r="A85" s="32" t="s">
        <v>90</v>
      </c>
      <c r="B85" s="15">
        <f t="shared" si="3"/>
        <v>0</v>
      </c>
      <c r="C85" s="16">
        <f t="shared" si="4"/>
        <v>0</v>
      </c>
      <c r="D85" s="16">
        <f t="shared" si="5"/>
        <v>0</v>
      </c>
      <c r="E85" s="20"/>
      <c r="F85" s="23"/>
      <c r="G85" s="20"/>
    </row>
    <row r="86" spans="1:7" ht="21" customHeight="1">
      <c r="A86" s="32" t="s">
        <v>91</v>
      </c>
      <c r="B86" s="15">
        <f t="shared" si="3"/>
        <v>0</v>
      </c>
      <c r="C86" s="16">
        <f t="shared" si="4"/>
        <v>0</v>
      </c>
      <c r="D86" s="16">
        <f t="shared" si="5"/>
        <v>0</v>
      </c>
      <c r="E86" s="20"/>
      <c r="F86" s="23"/>
      <c r="G86" s="20"/>
    </row>
    <row r="87" spans="1:7" s="30" customFormat="1" ht="21" customHeight="1">
      <c r="A87" s="35" t="s">
        <v>92</v>
      </c>
      <c r="B87" s="28"/>
      <c r="C87" s="29"/>
      <c r="D87" s="29"/>
      <c r="E87" s="37"/>
      <c r="F87" s="37">
        <v>5596</v>
      </c>
      <c r="G87" s="37"/>
    </row>
    <row r="88" spans="1:7" ht="21" customHeight="1">
      <c r="A88" s="32" t="s">
        <v>93</v>
      </c>
      <c r="B88" s="15">
        <f t="shared" si="3"/>
        <v>0</v>
      </c>
      <c r="C88" s="16">
        <f t="shared" si="4"/>
        <v>0</v>
      </c>
      <c r="D88" s="16">
        <f t="shared" si="5"/>
        <v>0</v>
      </c>
      <c r="E88" s="20"/>
      <c r="F88" s="23"/>
      <c r="G88" s="20"/>
    </row>
    <row r="89" spans="1:7" ht="21" customHeight="1">
      <c r="A89" s="31" t="s">
        <v>94</v>
      </c>
      <c r="B89" s="15">
        <f t="shared" si="3"/>
        <v>4167</v>
      </c>
      <c r="C89" s="16">
        <f t="shared" si="4"/>
        <v>4167</v>
      </c>
      <c r="D89" s="16">
        <f t="shared" si="5"/>
        <v>4167</v>
      </c>
      <c r="E89" s="39">
        <f>SUM(E90:E98)</f>
        <v>0</v>
      </c>
      <c r="F89" s="39">
        <f>SUM(F90:F98)</f>
        <v>4167</v>
      </c>
      <c r="G89" s="39">
        <f>SUM(G90:G98)</f>
        <v>0</v>
      </c>
    </row>
    <row r="90" spans="1:7" ht="21" customHeight="1">
      <c r="A90" s="32" t="s">
        <v>95</v>
      </c>
      <c r="B90" s="15">
        <f t="shared" si="3"/>
        <v>2280</v>
      </c>
      <c r="C90" s="16">
        <f t="shared" si="4"/>
        <v>2280</v>
      </c>
      <c r="D90" s="16">
        <f t="shared" si="5"/>
        <v>2280</v>
      </c>
      <c r="E90" s="20"/>
      <c r="F90" s="20">
        <v>2280</v>
      </c>
      <c r="G90" s="20"/>
    </row>
    <row r="91" spans="1:7" ht="21" customHeight="1">
      <c r="A91" s="32" t="s">
        <v>96</v>
      </c>
      <c r="B91" s="15">
        <f t="shared" si="3"/>
        <v>580</v>
      </c>
      <c r="C91" s="16">
        <f t="shared" si="4"/>
        <v>580</v>
      </c>
      <c r="D91" s="16">
        <f t="shared" si="5"/>
        <v>580</v>
      </c>
      <c r="E91" s="20"/>
      <c r="F91" s="20">
        <v>580</v>
      </c>
      <c r="G91" s="20"/>
    </row>
    <row r="92" spans="1:7" ht="24" customHeight="1">
      <c r="A92" s="32" t="s">
        <v>97</v>
      </c>
      <c r="B92" s="15">
        <f t="shared" si="3"/>
        <v>641</v>
      </c>
      <c r="C92" s="16">
        <f t="shared" si="4"/>
        <v>641</v>
      </c>
      <c r="D92" s="16">
        <f t="shared" si="5"/>
        <v>641</v>
      </c>
      <c r="E92" s="20"/>
      <c r="F92" s="20">
        <v>641</v>
      </c>
      <c r="G92" s="20"/>
    </row>
    <row r="93" spans="1:7" ht="21" customHeight="1">
      <c r="A93" s="32" t="s">
        <v>98</v>
      </c>
      <c r="B93" s="15">
        <f t="shared" si="3"/>
        <v>0</v>
      </c>
      <c r="C93" s="16">
        <f t="shared" si="4"/>
        <v>0</v>
      </c>
      <c r="D93" s="16">
        <f t="shared" si="5"/>
        <v>0</v>
      </c>
      <c r="E93" s="20"/>
      <c r="F93" s="20"/>
      <c r="G93" s="20"/>
    </row>
    <row r="94" spans="1:7" ht="21" customHeight="1">
      <c r="A94" s="32" t="s">
        <v>99</v>
      </c>
      <c r="B94" s="15">
        <f t="shared" si="3"/>
        <v>0</v>
      </c>
      <c r="C94" s="16">
        <f t="shared" si="4"/>
        <v>0</v>
      </c>
      <c r="D94" s="16">
        <f t="shared" si="5"/>
        <v>0</v>
      </c>
      <c r="E94" s="20"/>
      <c r="F94" s="20"/>
      <c r="G94" s="23"/>
    </row>
    <row r="95" spans="1:7" ht="21" customHeight="1">
      <c r="A95" s="32" t="s">
        <v>100</v>
      </c>
      <c r="B95" s="15">
        <f t="shared" si="3"/>
        <v>0</v>
      </c>
      <c r="C95" s="16">
        <f t="shared" si="4"/>
        <v>0</v>
      </c>
      <c r="D95" s="16">
        <f t="shared" si="5"/>
        <v>0</v>
      </c>
      <c r="E95" s="20"/>
      <c r="F95" s="20"/>
      <c r="G95" s="23"/>
    </row>
    <row r="96" spans="1:7" ht="21" customHeight="1">
      <c r="A96" s="32" t="s">
        <v>101</v>
      </c>
      <c r="B96" s="15">
        <f t="shared" si="3"/>
        <v>0</v>
      </c>
      <c r="C96" s="16">
        <f t="shared" si="4"/>
        <v>0</v>
      </c>
      <c r="D96" s="16">
        <f t="shared" si="5"/>
        <v>0</v>
      </c>
      <c r="E96" s="20"/>
      <c r="F96" s="20"/>
      <c r="G96" s="23"/>
    </row>
    <row r="97" spans="1:7" ht="21" customHeight="1">
      <c r="A97" s="32" t="s">
        <v>102</v>
      </c>
      <c r="B97" s="15">
        <f t="shared" si="3"/>
        <v>594</v>
      </c>
      <c r="C97" s="16">
        <f t="shared" si="4"/>
        <v>594</v>
      </c>
      <c r="D97" s="16">
        <f t="shared" si="5"/>
        <v>594</v>
      </c>
      <c r="E97" s="20"/>
      <c r="F97" s="23">
        <v>594</v>
      </c>
      <c r="G97" s="23"/>
    </row>
    <row r="98" spans="1:7" ht="21" customHeight="1">
      <c r="A98" s="32" t="s">
        <v>103</v>
      </c>
      <c r="B98" s="15">
        <f t="shared" si="3"/>
        <v>72</v>
      </c>
      <c r="C98" s="16">
        <f t="shared" si="4"/>
        <v>72</v>
      </c>
      <c r="D98" s="16">
        <f t="shared" si="5"/>
        <v>72</v>
      </c>
      <c r="E98" s="20"/>
      <c r="F98" s="23">
        <v>72</v>
      </c>
      <c r="G98" s="23"/>
    </row>
    <row r="99" spans="1:7" ht="21" customHeight="1">
      <c r="A99" s="31" t="s">
        <v>104</v>
      </c>
      <c r="B99" s="15">
        <f t="shared" si="3"/>
        <v>0</v>
      </c>
      <c r="C99" s="16">
        <f t="shared" si="4"/>
        <v>0</v>
      </c>
      <c r="D99" s="16">
        <f t="shared" si="5"/>
        <v>0</v>
      </c>
      <c r="E99" s="39">
        <f>SUM(E100:E103)</f>
        <v>0</v>
      </c>
      <c r="F99" s="39">
        <f>SUM(F100:F103)</f>
        <v>0</v>
      </c>
      <c r="G99" s="39">
        <f>SUM(G100:G103)</f>
        <v>0</v>
      </c>
    </row>
    <row r="100" spans="1:7" ht="21" customHeight="1">
      <c r="A100" s="32" t="s">
        <v>105</v>
      </c>
      <c r="B100" s="15">
        <f t="shared" si="3"/>
        <v>0</v>
      </c>
      <c r="C100" s="16">
        <f t="shared" si="4"/>
        <v>0</v>
      </c>
      <c r="D100" s="16">
        <f t="shared" si="5"/>
        <v>0</v>
      </c>
      <c r="E100" s="20"/>
      <c r="F100" s="20"/>
      <c r="G100" s="20"/>
    </row>
    <row r="101" spans="1:7" ht="21" customHeight="1">
      <c r="A101" s="32" t="s">
        <v>106</v>
      </c>
      <c r="B101" s="15">
        <f t="shared" si="3"/>
        <v>0</v>
      </c>
      <c r="C101" s="16">
        <f t="shared" si="4"/>
        <v>0</v>
      </c>
      <c r="D101" s="16">
        <f t="shared" si="5"/>
        <v>0</v>
      </c>
      <c r="E101" s="23"/>
      <c r="F101" s="20"/>
      <c r="G101" s="20"/>
    </row>
    <row r="102" spans="1:7" ht="21" customHeight="1">
      <c r="A102" s="32" t="s">
        <v>107</v>
      </c>
      <c r="B102" s="15">
        <f t="shared" si="3"/>
        <v>0</v>
      </c>
      <c r="C102" s="16">
        <f t="shared" si="4"/>
        <v>0</v>
      </c>
      <c r="D102" s="16">
        <f t="shared" si="5"/>
        <v>0</v>
      </c>
      <c r="E102" s="20"/>
      <c r="F102" s="20"/>
      <c r="G102" s="20"/>
    </row>
    <row r="103" spans="1:7" ht="21" customHeight="1">
      <c r="A103" s="32" t="s">
        <v>108</v>
      </c>
      <c r="B103" s="15">
        <f t="shared" si="3"/>
        <v>0</v>
      </c>
      <c r="C103" s="16">
        <f t="shared" si="4"/>
        <v>0</v>
      </c>
      <c r="D103" s="16">
        <f t="shared" si="5"/>
        <v>0</v>
      </c>
      <c r="E103" s="20"/>
      <c r="F103" s="20"/>
      <c r="G103" s="20"/>
    </row>
    <row r="104" spans="1:7" ht="21" customHeight="1">
      <c r="A104" s="31" t="s">
        <v>109</v>
      </c>
      <c r="B104" s="15">
        <f t="shared" si="3"/>
        <v>0</v>
      </c>
      <c r="C104" s="16">
        <f t="shared" si="4"/>
        <v>0</v>
      </c>
      <c r="D104" s="16">
        <f t="shared" si="5"/>
        <v>0</v>
      </c>
      <c r="E104" s="39">
        <f>SUM(E105:E106)</f>
        <v>0</v>
      </c>
      <c r="F104" s="39">
        <f>SUM(F105:F106)</f>
        <v>0</v>
      </c>
      <c r="G104" s="39">
        <f>SUM(G105:G106)</f>
        <v>0</v>
      </c>
    </row>
    <row r="105" spans="1:7" ht="21" customHeight="1">
      <c r="A105" s="32" t="s">
        <v>110</v>
      </c>
      <c r="B105" s="15">
        <f t="shared" si="3"/>
        <v>0</v>
      </c>
      <c r="C105" s="16">
        <f t="shared" si="4"/>
        <v>0</v>
      </c>
      <c r="D105" s="16">
        <f t="shared" si="5"/>
        <v>0</v>
      </c>
      <c r="E105" s="20"/>
      <c r="F105" s="20"/>
      <c r="G105" s="20"/>
    </row>
    <row r="106" spans="1:7" ht="21" customHeight="1">
      <c r="A106" s="32" t="s">
        <v>111</v>
      </c>
      <c r="B106" s="15">
        <f t="shared" si="3"/>
        <v>0</v>
      </c>
      <c r="C106" s="16">
        <f t="shared" si="4"/>
        <v>0</v>
      </c>
      <c r="D106" s="16">
        <f t="shared" si="5"/>
        <v>0</v>
      </c>
      <c r="E106" s="20"/>
      <c r="F106" s="20"/>
      <c r="G106" s="20"/>
    </row>
    <row r="107" spans="1:7" ht="21" customHeight="1">
      <c r="A107" s="31" t="s">
        <v>112</v>
      </c>
      <c r="B107" s="15">
        <f t="shared" si="3"/>
        <v>11998</v>
      </c>
      <c r="C107" s="16">
        <f t="shared" si="4"/>
        <v>11998</v>
      </c>
      <c r="D107" s="16">
        <f t="shared" si="5"/>
        <v>11998</v>
      </c>
      <c r="E107" s="39">
        <f>SUM(E108:E126)</f>
        <v>0</v>
      </c>
      <c r="F107" s="39">
        <f>SUM(F108:F126)</f>
        <v>11998</v>
      </c>
      <c r="G107" s="39">
        <f>SUM(G108:G126)</f>
        <v>0</v>
      </c>
    </row>
    <row r="108" spans="1:7" ht="21" customHeight="1">
      <c r="A108" s="32" t="s">
        <v>113</v>
      </c>
      <c r="B108" s="15">
        <f t="shared" si="3"/>
        <v>0</v>
      </c>
      <c r="C108" s="16">
        <f t="shared" si="4"/>
        <v>0</v>
      </c>
      <c r="D108" s="16">
        <f t="shared" si="5"/>
        <v>0</v>
      </c>
      <c r="E108" s="20"/>
      <c r="F108" s="20"/>
      <c r="G108" s="23"/>
    </row>
    <row r="109" spans="1:7" ht="21" customHeight="1">
      <c r="A109" s="32" t="s">
        <v>114</v>
      </c>
      <c r="B109" s="15">
        <f t="shared" si="3"/>
        <v>0</v>
      </c>
      <c r="C109" s="16">
        <f t="shared" si="4"/>
        <v>0</v>
      </c>
      <c r="D109" s="16">
        <f t="shared" si="5"/>
        <v>0</v>
      </c>
      <c r="E109" s="20"/>
      <c r="F109" s="20"/>
      <c r="G109" s="23"/>
    </row>
    <row r="110" spans="1:7" ht="21" customHeight="1">
      <c r="A110" s="32" t="s">
        <v>115</v>
      </c>
      <c r="B110" s="15">
        <f t="shared" si="3"/>
        <v>0</v>
      </c>
      <c r="C110" s="16">
        <f t="shared" si="4"/>
        <v>0</v>
      </c>
      <c r="D110" s="16">
        <f t="shared" si="5"/>
        <v>0</v>
      </c>
      <c r="E110" s="20"/>
      <c r="F110" s="20"/>
      <c r="G110" s="20"/>
    </row>
    <row r="111" spans="1:7" ht="21" customHeight="1">
      <c r="A111" s="32" t="s">
        <v>116</v>
      </c>
      <c r="B111" s="15">
        <f t="shared" si="3"/>
        <v>0</v>
      </c>
      <c r="C111" s="16">
        <f t="shared" si="4"/>
        <v>0</v>
      </c>
      <c r="D111" s="16">
        <f t="shared" si="5"/>
        <v>0</v>
      </c>
      <c r="E111" s="20"/>
      <c r="F111" s="20"/>
      <c r="G111" s="20"/>
    </row>
    <row r="112" spans="1:7" ht="21" customHeight="1">
      <c r="A112" s="32" t="s">
        <v>117</v>
      </c>
      <c r="B112" s="15">
        <f t="shared" si="3"/>
        <v>0</v>
      </c>
      <c r="C112" s="16">
        <f t="shared" si="4"/>
        <v>0</v>
      </c>
      <c r="D112" s="16">
        <f t="shared" si="5"/>
        <v>0</v>
      </c>
      <c r="E112" s="20"/>
      <c r="F112" s="20"/>
      <c r="G112" s="20"/>
    </row>
    <row r="113" spans="1:7" ht="21" customHeight="1">
      <c r="A113" s="32" t="s">
        <v>118</v>
      </c>
      <c r="B113" s="15">
        <f t="shared" si="3"/>
        <v>0</v>
      </c>
      <c r="C113" s="16">
        <f t="shared" si="4"/>
        <v>0</v>
      </c>
      <c r="D113" s="16">
        <f t="shared" si="5"/>
        <v>0</v>
      </c>
      <c r="E113" s="20"/>
      <c r="F113" s="20"/>
      <c r="G113" s="20"/>
    </row>
    <row r="114" spans="1:7" ht="21" customHeight="1">
      <c r="A114" s="32" t="s">
        <v>119</v>
      </c>
      <c r="B114" s="15">
        <f t="shared" si="3"/>
        <v>0</v>
      </c>
      <c r="C114" s="16">
        <f t="shared" si="4"/>
        <v>0</v>
      </c>
      <c r="D114" s="16">
        <f t="shared" si="5"/>
        <v>0</v>
      </c>
      <c r="E114" s="20"/>
      <c r="F114" s="20"/>
      <c r="G114" s="20"/>
    </row>
    <row r="115" spans="1:7" ht="21" customHeight="1">
      <c r="A115" s="32" t="s">
        <v>120</v>
      </c>
      <c r="B115" s="15">
        <f t="shared" si="3"/>
        <v>0</v>
      </c>
      <c r="C115" s="16">
        <f t="shared" si="4"/>
        <v>0</v>
      </c>
      <c r="D115" s="16">
        <f t="shared" si="5"/>
        <v>0</v>
      </c>
      <c r="E115" s="20"/>
      <c r="F115" s="20"/>
      <c r="G115" s="20"/>
    </row>
    <row r="116" spans="1:7" ht="21" customHeight="1">
      <c r="A116" s="32" t="s">
        <v>121</v>
      </c>
      <c r="B116" s="15">
        <f t="shared" si="3"/>
        <v>0</v>
      </c>
      <c r="C116" s="16">
        <f t="shared" si="4"/>
        <v>0</v>
      </c>
      <c r="D116" s="16">
        <f t="shared" si="5"/>
        <v>0</v>
      </c>
      <c r="E116" s="20"/>
      <c r="F116" s="20"/>
      <c r="G116" s="20"/>
    </row>
    <row r="117" spans="1:7" ht="21" customHeight="1">
      <c r="A117" s="32" t="s">
        <v>122</v>
      </c>
      <c r="B117" s="15">
        <f t="shared" si="3"/>
        <v>0</v>
      </c>
      <c r="C117" s="16">
        <f t="shared" si="4"/>
        <v>0</v>
      </c>
      <c r="D117" s="16">
        <f t="shared" si="5"/>
        <v>0</v>
      </c>
      <c r="E117" s="20"/>
      <c r="F117" s="20"/>
      <c r="G117" s="20"/>
    </row>
    <row r="118" spans="1:7" ht="21" customHeight="1">
      <c r="A118" s="32" t="s">
        <v>123</v>
      </c>
      <c r="B118" s="15">
        <f t="shared" si="3"/>
        <v>0</v>
      </c>
      <c r="C118" s="16">
        <f t="shared" si="4"/>
        <v>0</v>
      </c>
      <c r="D118" s="16">
        <f t="shared" si="5"/>
        <v>0</v>
      </c>
      <c r="E118" s="20"/>
      <c r="F118" s="20"/>
      <c r="G118" s="20"/>
    </row>
    <row r="119" spans="1:7" ht="21" customHeight="1">
      <c r="A119" s="32" t="s">
        <v>124</v>
      </c>
      <c r="B119" s="15">
        <f t="shared" si="3"/>
        <v>0</v>
      </c>
      <c r="C119" s="16">
        <f t="shared" si="4"/>
        <v>0</v>
      </c>
      <c r="D119" s="16">
        <f t="shared" si="5"/>
        <v>0</v>
      </c>
      <c r="E119" s="20"/>
      <c r="F119" s="20"/>
      <c r="G119" s="20"/>
    </row>
    <row r="120" spans="1:7" ht="30" customHeight="1">
      <c r="A120" s="32" t="s">
        <v>125</v>
      </c>
      <c r="B120" s="15">
        <f t="shared" si="3"/>
        <v>0</v>
      </c>
      <c r="C120" s="16">
        <f t="shared" si="4"/>
        <v>0</v>
      </c>
      <c r="D120" s="16">
        <f t="shared" si="5"/>
        <v>0</v>
      </c>
      <c r="E120" s="20"/>
      <c r="F120" s="20"/>
      <c r="G120" s="20"/>
    </row>
    <row r="121" spans="1:7" ht="33" customHeight="1">
      <c r="A121" s="32" t="s">
        <v>126</v>
      </c>
      <c r="B121" s="15">
        <f t="shared" si="3"/>
        <v>0</v>
      </c>
      <c r="C121" s="16">
        <f t="shared" si="4"/>
        <v>0</v>
      </c>
      <c r="D121" s="16">
        <f t="shared" si="5"/>
        <v>0</v>
      </c>
      <c r="E121" s="20"/>
      <c r="F121" s="20"/>
      <c r="G121" s="20"/>
    </row>
    <row r="122" spans="1:7" ht="21" customHeight="1">
      <c r="A122" s="32" t="s">
        <v>127</v>
      </c>
      <c r="B122" s="15">
        <f t="shared" si="3"/>
        <v>0</v>
      </c>
      <c r="C122" s="16">
        <f t="shared" si="4"/>
        <v>0</v>
      </c>
      <c r="D122" s="16">
        <f t="shared" si="5"/>
        <v>0</v>
      </c>
      <c r="E122" s="20"/>
      <c r="F122" s="20"/>
      <c r="G122" s="20"/>
    </row>
    <row r="123" spans="1:7" s="30" customFormat="1" ht="21" customHeight="1">
      <c r="A123" s="35" t="s">
        <v>128</v>
      </c>
      <c r="B123" s="28"/>
      <c r="C123" s="29"/>
      <c r="D123" s="29"/>
      <c r="E123" s="37"/>
      <c r="F123" s="37">
        <v>180</v>
      </c>
      <c r="G123" s="37"/>
    </row>
    <row r="124" spans="1:7" s="30" customFormat="1" ht="21" customHeight="1">
      <c r="A124" s="35" t="s">
        <v>129</v>
      </c>
      <c r="B124" s="28"/>
      <c r="C124" s="29"/>
      <c r="D124" s="29"/>
      <c r="E124" s="37"/>
      <c r="F124" s="37">
        <v>7627</v>
      </c>
      <c r="G124" s="37"/>
    </row>
    <row r="125" spans="1:7" ht="21" customHeight="1">
      <c r="A125" s="32" t="s">
        <v>130</v>
      </c>
      <c r="B125" s="15">
        <f t="shared" si="3"/>
        <v>4191</v>
      </c>
      <c r="C125" s="16">
        <f t="shared" si="4"/>
        <v>4191</v>
      </c>
      <c r="D125" s="16">
        <f t="shared" si="5"/>
        <v>4191</v>
      </c>
      <c r="E125" s="20"/>
      <c r="F125" s="20">
        <v>4191</v>
      </c>
      <c r="G125" s="20"/>
    </row>
    <row r="126" spans="1:7" ht="21" customHeight="1">
      <c r="A126" s="32" t="s">
        <v>131</v>
      </c>
      <c r="B126" s="15">
        <f t="shared" si="3"/>
        <v>0</v>
      </c>
      <c r="C126" s="16">
        <f t="shared" si="4"/>
        <v>0</v>
      </c>
      <c r="D126" s="16">
        <f t="shared" si="5"/>
        <v>0</v>
      </c>
      <c r="E126" s="20"/>
      <c r="F126" s="20"/>
      <c r="G126" s="20"/>
    </row>
    <row r="127" spans="1:7" ht="21" customHeight="1">
      <c r="A127" s="31" t="s">
        <v>132</v>
      </c>
      <c r="B127" s="15">
        <f t="shared" si="3"/>
        <v>0</v>
      </c>
      <c r="C127" s="16">
        <f t="shared" si="4"/>
        <v>0</v>
      </c>
      <c r="D127" s="16">
        <f t="shared" si="5"/>
        <v>0</v>
      </c>
      <c r="E127" s="39">
        <f>SUM(E128:E135)</f>
        <v>0</v>
      </c>
      <c r="F127" s="39">
        <f>SUM(F128:F135)</f>
        <v>0</v>
      </c>
      <c r="G127" s="39">
        <f>SUM(G128:G135)</f>
        <v>0</v>
      </c>
    </row>
    <row r="128" spans="1:7" ht="27.95" customHeight="1">
      <c r="A128" s="32" t="s">
        <v>133</v>
      </c>
      <c r="B128" s="15">
        <f t="shared" si="3"/>
        <v>0</v>
      </c>
      <c r="C128" s="16">
        <f t="shared" si="4"/>
        <v>0</v>
      </c>
      <c r="D128" s="16">
        <f t="shared" si="5"/>
        <v>0</v>
      </c>
      <c r="E128" s="20"/>
      <c r="F128" s="20"/>
      <c r="G128" s="20"/>
    </row>
    <row r="129" spans="1:7" ht="21" customHeight="1">
      <c r="A129" s="32" t="s">
        <v>134</v>
      </c>
      <c r="B129" s="15">
        <f t="shared" si="3"/>
        <v>0</v>
      </c>
      <c r="C129" s="16">
        <f t="shared" si="4"/>
        <v>0</v>
      </c>
      <c r="D129" s="16">
        <f t="shared" si="5"/>
        <v>0</v>
      </c>
      <c r="E129" s="20"/>
      <c r="F129" s="20"/>
      <c r="G129" s="20"/>
    </row>
    <row r="130" spans="1:7" ht="21" customHeight="1">
      <c r="A130" s="32" t="s">
        <v>135</v>
      </c>
      <c r="B130" s="15">
        <f t="shared" si="3"/>
        <v>0</v>
      </c>
      <c r="C130" s="16">
        <f t="shared" si="4"/>
        <v>0</v>
      </c>
      <c r="D130" s="16">
        <f t="shared" si="5"/>
        <v>0</v>
      </c>
      <c r="E130" s="20"/>
      <c r="F130" s="20"/>
      <c r="G130" s="20"/>
    </row>
    <row r="131" spans="1:7" ht="32.1" customHeight="1">
      <c r="A131" s="32" t="s">
        <v>136</v>
      </c>
      <c r="B131" s="15">
        <f t="shared" si="3"/>
        <v>0</v>
      </c>
      <c r="C131" s="16">
        <f t="shared" si="4"/>
        <v>0</v>
      </c>
      <c r="D131" s="16">
        <f t="shared" si="5"/>
        <v>0</v>
      </c>
      <c r="E131" s="20"/>
      <c r="F131" s="20"/>
      <c r="G131" s="20"/>
    </row>
    <row r="132" spans="1:7" ht="21" customHeight="1">
      <c r="A132" s="32" t="s">
        <v>137</v>
      </c>
      <c r="B132" s="15">
        <f t="shared" si="3"/>
        <v>0</v>
      </c>
      <c r="C132" s="16">
        <f t="shared" si="4"/>
        <v>0</v>
      </c>
      <c r="D132" s="16">
        <f t="shared" si="5"/>
        <v>0</v>
      </c>
      <c r="E132" s="20"/>
      <c r="F132" s="20"/>
      <c r="G132" s="20"/>
    </row>
    <row r="133" spans="1:7" ht="21" customHeight="1">
      <c r="A133" s="32" t="s">
        <v>138</v>
      </c>
      <c r="B133" s="15">
        <f t="shared" si="3"/>
        <v>0</v>
      </c>
      <c r="C133" s="16">
        <f t="shared" si="4"/>
        <v>0</v>
      </c>
      <c r="D133" s="16">
        <f t="shared" si="5"/>
        <v>0</v>
      </c>
      <c r="E133" s="20"/>
      <c r="F133" s="20"/>
      <c r="G133" s="20"/>
    </row>
    <row r="134" spans="1:7" ht="33.950000000000003" customHeight="1">
      <c r="A134" s="32" t="s">
        <v>139</v>
      </c>
      <c r="B134" s="15">
        <f t="shared" si="3"/>
        <v>0</v>
      </c>
      <c r="C134" s="16">
        <f t="shared" si="4"/>
        <v>0</v>
      </c>
      <c r="D134" s="16">
        <f t="shared" si="5"/>
        <v>0</v>
      </c>
      <c r="E134" s="20"/>
      <c r="F134" s="20"/>
      <c r="G134" s="20"/>
    </row>
    <row r="135" spans="1:7" ht="21" customHeight="1">
      <c r="A135" s="32" t="s">
        <v>140</v>
      </c>
      <c r="B135" s="15">
        <f t="shared" si="3"/>
        <v>0</v>
      </c>
      <c r="C135" s="16">
        <f t="shared" si="4"/>
        <v>0</v>
      </c>
      <c r="D135" s="16">
        <f t="shared" si="5"/>
        <v>0</v>
      </c>
      <c r="E135" s="20"/>
      <c r="F135" s="20"/>
      <c r="G135" s="20"/>
    </row>
    <row r="136" spans="1:7" ht="21" customHeight="1">
      <c r="A136" s="31" t="s">
        <v>141</v>
      </c>
      <c r="B136" s="15">
        <f t="shared" si="3"/>
        <v>0</v>
      </c>
      <c r="C136" s="16">
        <f t="shared" si="4"/>
        <v>0</v>
      </c>
      <c r="D136" s="16">
        <f t="shared" si="5"/>
        <v>0</v>
      </c>
      <c r="E136" s="39">
        <f>SUM(E137:E138)</f>
        <v>0</v>
      </c>
      <c r="F136" s="39">
        <f>SUM(F137:F138)</f>
        <v>0</v>
      </c>
      <c r="G136" s="39">
        <f>SUM(G137:G138)</f>
        <v>0</v>
      </c>
    </row>
    <row r="137" spans="1:7" ht="21" customHeight="1">
      <c r="A137" s="32" t="s">
        <v>142</v>
      </c>
      <c r="B137" s="15">
        <f t="shared" si="3"/>
        <v>0</v>
      </c>
      <c r="C137" s="16">
        <f t="shared" si="4"/>
        <v>0</v>
      </c>
      <c r="D137" s="16">
        <f t="shared" si="5"/>
        <v>0</v>
      </c>
      <c r="E137" s="20"/>
      <c r="F137" s="20"/>
      <c r="G137" s="20"/>
    </row>
    <row r="138" spans="1:7" ht="21" customHeight="1">
      <c r="A138" s="32" t="s">
        <v>143</v>
      </c>
      <c r="B138" s="15">
        <f t="shared" si="3"/>
        <v>0</v>
      </c>
      <c r="C138" s="16">
        <f t="shared" si="4"/>
        <v>0</v>
      </c>
      <c r="D138" s="16">
        <f t="shared" si="5"/>
        <v>0</v>
      </c>
      <c r="E138" s="20"/>
      <c r="F138" s="20"/>
      <c r="G138" s="20"/>
    </row>
    <row r="139" spans="1:7" ht="21" customHeight="1">
      <c r="A139" s="31" t="s">
        <v>144</v>
      </c>
      <c r="B139" s="15">
        <f t="shared" si="3"/>
        <v>0</v>
      </c>
      <c r="C139" s="16">
        <f t="shared" si="4"/>
        <v>0</v>
      </c>
      <c r="D139" s="16">
        <f t="shared" si="5"/>
        <v>0</v>
      </c>
      <c r="E139" s="39">
        <f>SUM(E140:E143)</f>
        <v>0</v>
      </c>
      <c r="F139" s="39">
        <f>SUM(F140:F143)</f>
        <v>0</v>
      </c>
      <c r="G139" s="39">
        <f>SUM(G140:G143)</f>
        <v>0</v>
      </c>
    </row>
    <row r="140" spans="1:7" ht="21" customHeight="1">
      <c r="A140" s="32" t="s">
        <v>145</v>
      </c>
      <c r="B140" s="15">
        <f t="shared" ref="B140:B156" si="6">F140+G140</f>
        <v>0</v>
      </c>
      <c r="C140" s="16">
        <f t="shared" si="4"/>
        <v>0</v>
      </c>
      <c r="D140" s="16">
        <f t="shared" si="5"/>
        <v>0</v>
      </c>
      <c r="E140" s="20"/>
      <c r="F140" s="20"/>
      <c r="G140" s="20">
        <f>SUM(G141:G148)</f>
        <v>0</v>
      </c>
    </row>
    <row r="141" spans="1:7" ht="21" customHeight="1">
      <c r="A141" s="32" t="s">
        <v>146</v>
      </c>
      <c r="B141" s="15">
        <f t="shared" si="6"/>
        <v>0</v>
      </c>
      <c r="C141" s="16">
        <f t="shared" si="4"/>
        <v>0</v>
      </c>
      <c r="D141" s="16">
        <f t="shared" si="5"/>
        <v>0</v>
      </c>
      <c r="E141" s="20"/>
      <c r="F141" s="20"/>
      <c r="G141" s="20"/>
    </row>
    <row r="142" spans="1:7" ht="21" customHeight="1">
      <c r="A142" s="32" t="s">
        <v>147</v>
      </c>
      <c r="B142" s="15">
        <f t="shared" si="6"/>
        <v>0</v>
      </c>
      <c r="C142" s="16">
        <f t="shared" si="4"/>
        <v>0</v>
      </c>
      <c r="D142" s="16">
        <f t="shared" si="5"/>
        <v>0</v>
      </c>
      <c r="E142" s="20"/>
      <c r="F142" s="20"/>
      <c r="G142" s="20"/>
    </row>
    <row r="143" spans="1:7" ht="21" customHeight="1">
      <c r="A143" s="32" t="s">
        <v>148</v>
      </c>
      <c r="B143" s="15">
        <f t="shared" si="6"/>
        <v>0</v>
      </c>
      <c r="C143" s="16">
        <f t="shared" si="4"/>
        <v>0</v>
      </c>
      <c r="D143" s="16">
        <f t="shared" si="5"/>
        <v>0</v>
      </c>
      <c r="E143" s="20"/>
      <c r="F143" s="20"/>
      <c r="G143" s="20"/>
    </row>
    <row r="144" spans="1:7" ht="21" customHeight="1">
      <c r="A144" s="31" t="s">
        <v>149</v>
      </c>
      <c r="B144" s="15">
        <f t="shared" si="6"/>
        <v>0</v>
      </c>
      <c r="C144" s="16">
        <f t="shared" si="4"/>
        <v>0</v>
      </c>
      <c r="D144" s="16">
        <f t="shared" si="5"/>
        <v>0</v>
      </c>
      <c r="E144" s="39">
        <f>SUM(E145:E146)</f>
        <v>0</v>
      </c>
      <c r="F144" s="39">
        <f>SUM(F145:F146)</f>
        <v>0</v>
      </c>
      <c r="G144" s="39">
        <f>SUM(G145:G146)</f>
        <v>0</v>
      </c>
    </row>
    <row r="145" spans="1:7" ht="21" customHeight="1">
      <c r="A145" s="32" t="s">
        <v>150</v>
      </c>
      <c r="B145" s="15">
        <f t="shared" si="6"/>
        <v>0</v>
      </c>
      <c r="C145" s="16">
        <f t="shared" si="4"/>
        <v>0</v>
      </c>
      <c r="D145" s="16">
        <f t="shared" si="5"/>
        <v>0</v>
      </c>
      <c r="E145" s="20"/>
      <c r="F145" s="20"/>
      <c r="G145" s="20"/>
    </row>
    <row r="146" spans="1:7" ht="21" customHeight="1">
      <c r="A146" s="32" t="s">
        <v>151</v>
      </c>
      <c r="B146" s="15">
        <f t="shared" si="6"/>
        <v>0</v>
      </c>
      <c r="C146" s="16">
        <f t="shared" si="4"/>
        <v>0</v>
      </c>
      <c r="D146" s="16">
        <f t="shared" si="5"/>
        <v>0</v>
      </c>
      <c r="E146" s="40"/>
      <c r="F146" s="20"/>
      <c r="G146" s="20"/>
    </row>
    <row r="147" spans="1:7" ht="21" customHeight="1">
      <c r="A147" s="31" t="s">
        <v>152</v>
      </c>
      <c r="B147" s="15">
        <f t="shared" si="6"/>
        <v>0</v>
      </c>
      <c r="C147" s="16">
        <f t="shared" si="4"/>
        <v>0</v>
      </c>
      <c r="D147" s="16">
        <f t="shared" si="5"/>
        <v>0</v>
      </c>
      <c r="E147" s="39">
        <f>SUM(E148:E149)</f>
        <v>0</v>
      </c>
      <c r="F147" s="39">
        <f>SUM(F148:F149)</f>
        <v>0</v>
      </c>
      <c r="G147" s="39">
        <f>SUM(G148:G149)</f>
        <v>0</v>
      </c>
    </row>
    <row r="148" spans="1:7" ht="21" customHeight="1">
      <c r="A148" s="32" t="s">
        <v>153</v>
      </c>
      <c r="B148" s="15">
        <f t="shared" si="6"/>
        <v>0</v>
      </c>
      <c r="C148" s="16">
        <f t="shared" ref="C148:C156" si="7">D148+G148</f>
        <v>0</v>
      </c>
      <c r="D148" s="16">
        <f t="shared" si="5"/>
        <v>0</v>
      </c>
      <c r="E148" s="23"/>
      <c r="F148" s="23"/>
      <c r="G148" s="23"/>
    </row>
    <row r="149" spans="1:7" ht="21" customHeight="1">
      <c r="A149" s="32" t="s">
        <v>154</v>
      </c>
      <c r="B149" s="15">
        <f t="shared" si="6"/>
        <v>0</v>
      </c>
      <c r="C149" s="16">
        <f t="shared" si="7"/>
        <v>0</v>
      </c>
      <c r="D149" s="16">
        <f t="shared" ref="D149:D156" si="8">E149+F149</f>
        <v>0</v>
      </c>
      <c r="E149" s="20"/>
      <c r="F149" s="20"/>
      <c r="G149" s="20"/>
    </row>
    <row r="150" spans="1:7" ht="21" customHeight="1">
      <c r="A150" s="31" t="s">
        <v>155</v>
      </c>
      <c r="B150" s="15">
        <f t="shared" si="6"/>
        <v>0</v>
      </c>
      <c r="C150" s="16">
        <f t="shared" si="7"/>
        <v>0</v>
      </c>
      <c r="D150" s="16">
        <f t="shared" si="8"/>
        <v>0</v>
      </c>
      <c r="E150" s="39">
        <f>SUM(E151:E152)</f>
        <v>0</v>
      </c>
      <c r="F150" s="39">
        <f>SUM(F151:F152)</f>
        <v>0</v>
      </c>
      <c r="G150" s="39">
        <f>SUM(G151:G152)</f>
        <v>0</v>
      </c>
    </row>
    <row r="151" spans="1:7" ht="21" customHeight="1">
      <c r="A151" s="32" t="s">
        <v>156</v>
      </c>
      <c r="B151" s="15">
        <f t="shared" si="6"/>
        <v>0</v>
      </c>
      <c r="C151" s="16">
        <f t="shared" si="7"/>
        <v>0</v>
      </c>
      <c r="D151" s="16">
        <f t="shared" si="8"/>
        <v>0</v>
      </c>
      <c r="E151" s="20"/>
      <c r="F151" s="20"/>
      <c r="G151" s="20"/>
    </row>
    <row r="152" spans="1:7" ht="21" customHeight="1">
      <c r="A152" s="32" t="s">
        <v>157</v>
      </c>
      <c r="B152" s="15">
        <f t="shared" si="6"/>
        <v>0</v>
      </c>
      <c r="C152" s="16">
        <f t="shared" si="7"/>
        <v>0</v>
      </c>
      <c r="D152" s="16">
        <f t="shared" si="8"/>
        <v>0</v>
      </c>
      <c r="E152" s="20"/>
      <c r="F152" s="20"/>
      <c r="G152" s="20"/>
    </row>
    <row r="153" spans="1:7" s="30" customFormat="1" ht="21" customHeight="1">
      <c r="A153" s="41" t="s">
        <v>158</v>
      </c>
      <c r="B153" s="28"/>
      <c r="C153" s="29"/>
      <c r="D153" s="29"/>
      <c r="E153" s="37"/>
      <c r="F153" s="37">
        <f>SUM(F154)</f>
        <v>18</v>
      </c>
      <c r="G153" s="37"/>
    </row>
    <row r="154" spans="1:7" s="30" customFormat="1" ht="21" customHeight="1">
      <c r="A154" s="35" t="s">
        <v>159</v>
      </c>
      <c r="B154" s="28"/>
      <c r="C154" s="29"/>
      <c r="D154" s="29"/>
      <c r="E154" s="37"/>
      <c r="F154" s="37">
        <v>18</v>
      </c>
      <c r="G154" s="37"/>
    </row>
    <row r="155" spans="1:7" ht="21" customHeight="1">
      <c r="A155" s="31" t="s">
        <v>160</v>
      </c>
      <c r="B155" s="15">
        <f t="shared" si="6"/>
        <v>0</v>
      </c>
      <c r="C155" s="16">
        <f t="shared" si="7"/>
        <v>0</v>
      </c>
      <c r="D155" s="16">
        <f t="shared" si="8"/>
        <v>0</v>
      </c>
      <c r="E155" s="39">
        <f>E156</f>
        <v>0</v>
      </c>
      <c r="F155" s="39">
        <f>F156</f>
        <v>0</v>
      </c>
      <c r="G155" s="39">
        <f>G156</f>
        <v>0</v>
      </c>
    </row>
    <row r="156" spans="1:7" ht="21" customHeight="1">
      <c r="A156" s="32" t="s">
        <v>161</v>
      </c>
      <c r="B156" s="15">
        <f t="shared" si="6"/>
        <v>0</v>
      </c>
      <c r="C156" s="16">
        <f t="shared" si="7"/>
        <v>0</v>
      </c>
      <c r="D156" s="16">
        <f t="shared" si="8"/>
        <v>0</v>
      </c>
      <c r="E156" s="20"/>
      <c r="F156" s="20"/>
      <c r="G156" s="20"/>
    </row>
  </sheetData>
  <mergeCells count="6">
    <mergeCell ref="A2:G2"/>
    <mergeCell ref="A4:A5"/>
    <mergeCell ref="B4:B5"/>
    <mergeCell ref="C4:C5"/>
    <mergeCell ref="D4:F4"/>
    <mergeCell ref="G4:G5"/>
  </mergeCells>
  <phoneticPr fontId="3" type="noConversion"/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2018-05-11T08:30:53Z</dcterms:modified>
</cp:coreProperties>
</file>